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jurate.visackaite\Documents\Sustambinti ikainiai\"/>
    </mc:Choice>
  </mc:AlternateContent>
  <xr:revisionPtr revIDLastSave="0" documentId="13_ncr:1_{D7545DD7-156E-4A87-9350-94AAF1E8AB97}" xr6:coauthVersionLast="41" xr6:coauthVersionMax="41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Įkainiai" sheetId="1" state="hidden" r:id="rId1"/>
    <sheet name="Įkainiai.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2" l="1"/>
  <c r="E19" i="2" l="1"/>
  <c r="F27" i="2"/>
  <c r="E27" i="2"/>
  <c r="F26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3" i="2"/>
  <c r="E24" i="2"/>
  <c r="E25" i="2"/>
  <c r="E26" i="2"/>
  <c r="F2" i="2"/>
  <c r="E2" i="2"/>
  <c r="F28" i="2" l="1"/>
  <c r="F29" i="2" s="1"/>
  <c r="K3" i="1" l="1"/>
  <c r="G3" i="1" l="1"/>
  <c r="G33" i="1" l="1"/>
  <c r="K33" i="1" s="1"/>
  <c r="E28" i="2" s="1"/>
  <c r="E29" i="2" s="1"/>
  <c r="L33" i="1"/>
  <c r="L28" i="1" l="1"/>
  <c r="L29" i="1"/>
  <c r="L30" i="1"/>
  <c r="L31" i="1"/>
  <c r="L32" i="1"/>
  <c r="G32" i="1" l="1"/>
  <c r="K32" i="1" s="1"/>
  <c r="G31" i="1"/>
  <c r="K31" i="1" s="1"/>
  <c r="G30" i="1"/>
  <c r="K30" i="1" s="1"/>
  <c r="G29" i="1"/>
  <c r="K29" i="1" s="1"/>
  <c r="G28" i="1"/>
  <c r="K28" i="1" s="1"/>
  <c r="G18" i="1" l="1"/>
  <c r="I18" i="1" l="1"/>
  <c r="L18" i="1" s="1"/>
  <c r="K18" i="1"/>
  <c r="G27" i="1"/>
  <c r="G26" i="1"/>
  <c r="G25" i="1"/>
  <c r="G24" i="1"/>
  <c r="G23" i="1"/>
  <c r="G22" i="1"/>
  <c r="K22" i="1" s="1"/>
  <c r="G21" i="1"/>
  <c r="K21" i="1" s="1"/>
  <c r="G20" i="1"/>
  <c r="G19" i="1"/>
  <c r="G17" i="1"/>
  <c r="K17" i="1" s="1"/>
  <c r="G16" i="1"/>
  <c r="G15" i="1"/>
  <c r="G14" i="1"/>
  <c r="K14" i="1" s="1"/>
  <c r="G13" i="1"/>
  <c r="G12" i="1"/>
  <c r="G11" i="1"/>
  <c r="G9" i="1"/>
  <c r="G8" i="1"/>
  <c r="K8" i="1" s="1"/>
  <c r="G7" i="1"/>
  <c r="G6" i="1"/>
  <c r="G5" i="1"/>
  <c r="G4" i="1"/>
  <c r="G10" i="1"/>
  <c r="I4" i="1" l="1"/>
  <c r="L4" i="1" s="1"/>
  <c r="K4" i="1"/>
  <c r="I23" i="1"/>
  <c r="L23" i="1" s="1"/>
  <c r="K23" i="1"/>
  <c r="I27" i="1"/>
  <c r="L27" i="1" s="1"/>
  <c r="K27" i="1"/>
  <c r="I13" i="1"/>
  <c r="L13" i="1" s="1"/>
  <c r="K13" i="1"/>
  <c r="I26" i="1"/>
  <c r="L26" i="1" s="1"/>
  <c r="K26" i="1"/>
  <c r="I5" i="1"/>
  <c r="L5" i="1" s="1"/>
  <c r="K5" i="1"/>
  <c r="I9" i="1"/>
  <c r="L9" i="1" s="1"/>
  <c r="K9" i="1"/>
  <c r="I19" i="1"/>
  <c r="L19" i="1" s="1"/>
  <c r="K19" i="1"/>
  <c r="I6" i="1"/>
  <c r="L6" i="1" s="1"/>
  <c r="K6" i="1"/>
  <c r="I11" i="1"/>
  <c r="L11" i="1" s="1"/>
  <c r="K11" i="1"/>
  <c r="I15" i="1"/>
  <c r="L15" i="1" s="1"/>
  <c r="K15" i="1"/>
  <c r="I20" i="1"/>
  <c r="L20" i="1" s="1"/>
  <c r="K20" i="1"/>
  <c r="I24" i="1"/>
  <c r="L24" i="1" s="1"/>
  <c r="K24" i="1"/>
  <c r="I10" i="1"/>
  <c r="L10" i="1" s="1"/>
  <c r="K10" i="1"/>
  <c r="I7" i="1"/>
  <c r="L7" i="1" s="1"/>
  <c r="K7" i="1"/>
  <c r="I12" i="1"/>
  <c r="L12" i="1" s="1"/>
  <c r="K12" i="1"/>
  <c r="I16" i="1"/>
  <c r="L16" i="1" s="1"/>
  <c r="K16" i="1"/>
  <c r="I25" i="1"/>
  <c r="L25" i="1" s="1"/>
  <c r="K25" i="1"/>
  <c r="I22" i="1"/>
  <c r="L22" i="1" s="1"/>
  <c r="I14" i="1"/>
  <c r="L14" i="1" s="1"/>
  <c r="I3" i="1"/>
  <c r="L3" i="1" s="1"/>
  <c r="I21" i="1"/>
  <c r="L21" i="1" s="1"/>
  <c r="I17" i="1"/>
  <c r="L17" i="1" s="1"/>
  <c r="I8" i="1"/>
  <c r="L8" i="1" s="1"/>
</calcChain>
</file>

<file path=xl/sharedStrings.xml><?xml version="1.0" encoding="utf-8"?>
<sst xmlns="http://schemas.openxmlformats.org/spreadsheetml/2006/main" count="106" uniqueCount="72">
  <si>
    <t>Dedamosios</t>
  </si>
  <si>
    <t>Eil. Nr.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</si>
  <si>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</si>
  <si>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</si>
  <si>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</si>
  <si>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</si>
  <si>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</si>
  <si>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</si>
  <si>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</si>
  <si>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</si>
  <si>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</si>
  <si>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</si>
  <si>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</si>
  <si>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</si>
  <si>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</si>
  <si>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</si>
  <si>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</si>
  <si>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</si>
  <si>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</si>
  <si>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</si>
  <si>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</si>
  <si>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</si>
  <si>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</si>
  <si>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</si>
  <si>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</si>
  <si>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</si>
  <si>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</si>
  <si>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</si>
  <si>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</si>
  <si>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Darbų pavadinimas</t>
  </si>
  <si>
    <t>Diametras</t>
  </si>
  <si>
    <t>50-100</t>
  </si>
  <si>
    <t>150-200</t>
  </si>
  <si>
    <t>110-250</t>
  </si>
  <si>
    <t>iki 63</t>
  </si>
  <si>
    <t>90-110</t>
  </si>
  <si>
    <t>Grindiniai (betono trinkelių danga)</t>
  </si>
  <si>
    <t>Pėsčiųjų takai (betono plytelių, trinkelių danga)</t>
  </si>
  <si>
    <t xml:space="preserve">SUMA 1 (nauja statyba)  </t>
  </si>
  <si>
    <t>Želdiniai (veja, medžiai, krūmai)</t>
  </si>
  <si>
    <t>Automobilių stovėjimo aikštelės (asfalto danga 2 sluoks.)</t>
  </si>
  <si>
    <t>Sistela įkainis dangų atstatymas (m2) be PVM</t>
  </si>
  <si>
    <r>
      <rPr>
        <b/>
        <sz val="11"/>
        <color theme="1"/>
        <rFont val="Times New Roman"/>
        <family val="1"/>
        <charset val="186"/>
      </rPr>
      <t>VANDENTIEKIO</t>
    </r>
    <r>
      <rPr>
        <sz val="11"/>
        <color theme="1"/>
        <rFont val="Times New Roman"/>
        <family val="1"/>
        <charset val="186"/>
      </rPr>
      <t xml:space="preserve"> plastikiniai (PE, PE RC) vamzdžiai</t>
    </r>
  </si>
  <si>
    <r>
      <rPr>
        <b/>
        <sz val="11"/>
        <color theme="1"/>
        <rFont val="Times New Roman"/>
        <family val="1"/>
        <charset val="186"/>
      </rPr>
      <t>VANDENTIEKIO</t>
    </r>
    <r>
      <rPr>
        <sz val="11"/>
        <color theme="1"/>
        <rFont val="Times New Roman"/>
        <family val="1"/>
        <charset val="186"/>
      </rPr>
      <t xml:space="preserve"> kaliojo ketaus (KK) vamzdžiai</t>
    </r>
  </si>
  <si>
    <r>
      <rPr>
        <b/>
        <sz val="11"/>
        <color theme="1"/>
        <rFont val="Times New Roman"/>
        <family val="1"/>
        <charset val="186"/>
      </rPr>
      <t>NUOTEKŲ</t>
    </r>
    <r>
      <rPr>
        <sz val="11"/>
        <color theme="1"/>
        <rFont val="Times New Roman"/>
        <family val="1"/>
        <charset val="186"/>
      </rPr>
      <t xml:space="preserve"> plastikiniai (PVC, PP) vamzdžiai</t>
    </r>
  </si>
  <si>
    <r>
      <rPr>
        <b/>
        <sz val="11"/>
        <color theme="1"/>
        <rFont val="Times New Roman"/>
        <family val="1"/>
        <charset val="186"/>
      </rPr>
      <t>NUOTEKŲ</t>
    </r>
    <r>
      <rPr>
        <sz val="11"/>
        <color theme="1"/>
        <rFont val="Times New Roman"/>
        <family val="1"/>
        <charset val="186"/>
      </rPr>
      <t xml:space="preserve"> plastikiniai slėginiai (PE, PE RC) vamzdžiai</t>
    </r>
  </si>
  <si>
    <t>Sistela įkainis      naujai statybai  (įvertinta žemės darbai,vamzdynai, armatūra) be PVM</t>
  </si>
  <si>
    <t>Bandymai, valymas, dezinfekavimas, TV diagnostika, išpildomieji brėžinai be PVM</t>
  </si>
  <si>
    <t>31</t>
  </si>
  <si>
    <t>16</t>
  </si>
  <si>
    <t>SUMA 2 (rekonstravimas)</t>
  </si>
  <si>
    <t>Koeficientas rekonstravimui</t>
  </si>
  <si>
    <t>Ilgis</t>
  </si>
  <si>
    <t>Suma statybai</t>
  </si>
  <si>
    <t>Suma         r-jai</t>
  </si>
  <si>
    <t>Įvažiavimo keliai (asfalto danga 2 sluoksniai)</t>
  </si>
  <si>
    <t xml:space="preserve">Siurblinė (pagal panašius tiekėjų ir rangovų siūlymus, įskaitant korpusą, pamatą, vidaus technologinę įrangą, elektros ir valdymo skydą, SCADA, statybą, ESO dalį) </t>
  </si>
  <si>
    <t xml:space="preserve"> </t>
  </si>
  <si>
    <t>Jeigu dangų atstatinėti nereikės, tuomet iš stulpelio Nr. 7 (nauja statyba) arba stulpelio Nr. 9 (rekonstrukcija) sumų reikia išminusuoti stulpelio Nr. 5 įkainį.</t>
  </si>
  <si>
    <r>
      <t xml:space="preserve">* </t>
    </r>
    <r>
      <rPr>
        <sz val="12"/>
        <color theme="1"/>
        <rFont val="Times New Roman"/>
        <family val="1"/>
        <charset val="186"/>
      </rPr>
      <t xml:space="preserve">Pastaba: Eil. 1-25 dangų atstatymo įkainis 44,7 EUR be PVM naudojamas, kai nėra žinomas atstatomos dangos tipas. Eil. Nr. 26-30 dangų atstatymo įkainiai turėtų būti naudojami kai yra žinomas atstatomų dangų tipas. </t>
    </r>
  </si>
  <si>
    <t>Tinklas, medžiaga</t>
  </si>
  <si>
    <t>Skersmuo, mm</t>
  </si>
  <si>
    <t>Ilgis, m / siurblinių sk.</t>
  </si>
  <si>
    <t>Suma statybai, Eur</t>
  </si>
  <si>
    <t>Suma rekonstrukcijai, Eur</t>
  </si>
  <si>
    <t>Vandentiekio ir (ar) nuotekų siurblinių skaičius</t>
  </si>
  <si>
    <t>Iš viso:</t>
  </si>
  <si>
    <t>1 metro įkainis:</t>
  </si>
  <si>
    <r>
      <rPr>
        <b/>
        <sz val="11"/>
        <color theme="1"/>
        <rFont val="Times New Roman"/>
      </rPr>
      <t>VANDENTIEKIO</t>
    </r>
    <r>
      <rPr>
        <sz val="11"/>
        <color theme="1"/>
        <rFont val="Times New Roman"/>
      </rPr>
      <t xml:space="preserve"> kaliojo ketaus (KK) vamzdžiai</t>
    </r>
  </si>
  <si>
    <r>
      <rPr>
        <b/>
        <sz val="11"/>
        <color theme="1"/>
        <rFont val="Times New Roman"/>
      </rPr>
      <t>VANDENTIEKIO</t>
    </r>
    <r>
      <rPr>
        <sz val="11"/>
        <color theme="1"/>
        <rFont val="Times New Roman"/>
      </rPr>
      <t xml:space="preserve"> plastikiniai (PE, PE RC) vamzdžiai</t>
    </r>
  </si>
  <si>
    <r>
      <rPr>
        <b/>
        <sz val="11"/>
        <color theme="1"/>
        <rFont val="Times New Roman"/>
      </rPr>
      <t>NUOTEKŲ</t>
    </r>
    <r>
      <rPr>
        <sz val="11"/>
        <color theme="1"/>
        <rFont val="Times New Roman"/>
      </rPr>
      <t xml:space="preserve"> plastikiniai (PVC, PP) vamzdžiai</t>
    </r>
  </si>
  <si>
    <r>
      <rPr>
        <b/>
        <sz val="11"/>
        <color theme="1"/>
        <rFont val="Times New Roman"/>
      </rPr>
      <t>NUOTEKŲ</t>
    </r>
    <r>
      <rPr>
        <sz val="11"/>
        <color theme="1"/>
        <rFont val="Times New Roman"/>
      </rPr>
      <t xml:space="preserve"> plastikiniai slėginiai (PE, PE RC) vamzdžiai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</si>
</sst>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"/>
    <numFmt numFmtId="165" formatCode="#,##0.00\ [$€-1]"/>
    <numFmt numFmtId="166" formatCode="0.0"/>
  </numFmts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Times New Roman"/>
    </font>
    <font>
      <sz val="11"/>
      <color theme="1"/>
      <name val="Times New Roman"/>
    </font>
    <font>
      <sz val="11"/>
      <name val="Arial"/>
    </font>
    <font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1" fontId="2" fillId="0" borderId="3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left" vertical="center" wrapText="1"/>
    </xf>
    <xf numFmtId="164" fontId="2" fillId="0" borderId="19" xfId="0" applyNumberFormat="1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49" fontId="2" fillId="0" borderId="0" xfId="0" applyNumberFormat="1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distributed" vertical="center" wrapText="1"/>
    </xf>
    <xf numFmtId="0" fontId="1" fillId="0" borderId="3" xfId="0" applyFont="1" applyBorder="1" applyAlignment="1">
      <alignment horizontal="distributed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left" vertical="center"/>
    </xf>
    <xf numFmtId="164" fontId="2" fillId="0" borderId="16" xfId="0" applyNumberFormat="1" applyFont="1" applyBorder="1" applyAlignment="1">
      <alignment horizontal="left" vertical="center"/>
    </xf>
    <xf numFmtId="164" fontId="2" fillId="0" borderId="17" xfId="0" applyNumberFormat="1" applyFont="1" applyBorder="1" applyAlignment="1">
      <alignment horizontal="left" vertical="center"/>
    </xf>
    <xf numFmtId="164" fontId="2" fillId="0" borderId="24" xfId="0" applyNumberFormat="1" applyFont="1" applyBorder="1" applyAlignment="1">
      <alignment horizontal="left" vertical="center"/>
    </xf>
    <xf numFmtId="164" fontId="2" fillId="0" borderId="25" xfId="0" applyNumberFormat="1" applyFont="1" applyBorder="1" applyAlignment="1">
      <alignment horizontal="left" vertical="center"/>
    </xf>
    <xf numFmtId="164" fontId="2" fillId="0" borderId="26" xfId="0" applyNumberFormat="1" applyFont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11" xfId="0" applyNumberFormat="1" applyFont="1" applyFill="1" applyBorder="1" applyAlignment="1">
      <alignment horizontal="center" vertical="center"/>
    </xf>
    <xf numFmtId="4" fontId="2" fillId="2" borderId="21" xfId="0" applyNumberFormat="1" applyFont="1" applyFill="1" applyBorder="1" applyAlignment="1">
      <alignment horizontal="center" vertical="center"/>
    </xf>
    <xf numFmtId="4" fontId="2" fillId="2" borderId="27" xfId="0" applyNumberFormat="1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protection locked="0"/>
    </xf>
    <xf numFmtId="49" fontId="7" fillId="0" borderId="30" xfId="0" applyNumberFormat="1" applyFont="1" applyBorder="1" applyAlignment="1" applyProtection="1">
      <alignment horizontal="center" vertical="center"/>
      <protection locked="0"/>
    </xf>
    <xf numFmtId="164" fontId="7" fillId="0" borderId="31" xfId="0" applyNumberFormat="1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49" fontId="7" fillId="0" borderId="35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49" fontId="7" fillId="0" borderId="38" xfId="0" applyNumberFormat="1" applyFont="1" applyBorder="1" applyAlignment="1" applyProtection="1">
      <alignment horizontal="center" vertical="center"/>
      <protection locked="0"/>
    </xf>
    <xf numFmtId="0" fontId="8" fillId="0" borderId="39" xfId="0" applyFont="1" applyBorder="1" applyProtection="1"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49" fontId="7" fillId="0" borderId="43" xfId="0" applyNumberFormat="1" applyFont="1" applyBorder="1" applyAlignment="1" applyProtection="1">
      <alignment horizontal="center" vertical="center"/>
      <protection locked="0"/>
    </xf>
    <xf numFmtId="164" fontId="7" fillId="0" borderId="44" xfId="0" applyNumberFormat="1" applyFont="1" applyBorder="1" applyAlignment="1" applyProtection="1">
      <alignment horizontal="center" vertical="center"/>
      <protection locked="0"/>
    </xf>
    <xf numFmtId="0" fontId="8" fillId="0" borderId="45" xfId="0" applyFont="1" applyBorder="1" applyProtection="1"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164" fontId="7" fillId="0" borderId="0" xfId="0" applyNumberFormat="1" applyFont="1" applyAlignment="1" applyProtection="1">
      <alignment horizontal="center" vertical="center"/>
      <protection locked="0"/>
    </xf>
    <xf numFmtId="1" fontId="6" fillId="0" borderId="32" xfId="0" applyNumberFormat="1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1" fontId="6" fillId="0" borderId="47" xfId="0" applyNumberFormat="1" applyFont="1" applyBorder="1" applyAlignment="1" applyProtection="1">
      <alignment horizontal="right" vertical="center" wrapText="1"/>
      <protection locked="0"/>
    </xf>
    <xf numFmtId="0" fontId="8" fillId="0" borderId="48" xfId="0" applyFont="1" applyBorder="1" applyProtection="1">
      <protection locked="0"/>
    </xf>
    <xf numFmtId="1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" fontId="7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6" fillId="0" borderId="58" xfId="0" applyNumberFormat="1" applyFont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1" fontId="6" fillId="0" borderId="31" xfId="0" applyNumberFormat="1" applyFont="1" applyBorder="1" applyAlignment="1" applyProtection="1">
      <alignment horizontal="center" vertical="center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 wrapText="1"/>
      <protection locked="0"/>
    </xf>
    <xf numFmtId="0" fontId="6" fillId="0" borderId="60" xfId="0" applyFont="1" applyBorder="1" applyAlignment="1" applyProtection="1">
      <alignment horizontal="center" vertical="center" wrapText="1"/>
      <protection locked="0"/>
    </xf>
    <xf numFmtId="1" fontId="7" fillId="3" borderId="32" xfId="0" applyNumberFormat="1" applyFont="1" applyFill="1" applyBorder="1" applyAlignment="1" applyProtection="1">
      <alignment horizontal="center" vertical="center"/>
    </xf>
    <xf numFmtId="1" fontId="7" fillId="3" borderId="36" xfId="0" applyNumberFormat="1" applyFont="1" applyFill="1" applyBorder="1" applyAlignment="1" applyProtection="1">
      <alignment horizontal="center" vertical="center"/>
    </xf>
    <xf numFmtId="1" fontId="9" fillId="3" borderId="36" xfId="0" applyNumberFormat="1" applyFont="1" applyFill="1" applyBorder="1" applyAlignment="1" applyProtection="1">
      <alignment horizontal="center" vertical="center"/>
    </xf>
    <xf numFmtId="1" fontId="7" fillId="3" borderId="40" xfId="0" applyNumberFormat="1" applyFont="1" applyFill="1" applyBorder="1" applyAlignment="1" applyProtection="1">
      <alignment horizontal="center" vertical="center"/>
    </xf>
    <xf numFmtId="165" fontId="7" fillId="0" borderId="50" xfId="0" applyNumberFormat="1" applyFont="1" applyBorder="1" applyAlignment="1" applyProtection="1">
      <alignment horizontal="center" vertical="center"/>
    </xf>
    <xf numFmtId="165" fontId="7" fillId="0" borderId="51" xfId="0" applyNumberFormat="1" applyFont="1" applyBorder="1" applyAlignment="1" applyProtection="1">
      <alignment horizontal="center" vertical="center"/>
    </xf>
    <xf numFmtId="165" fontId="7" fillId="0" borderId="56" xfId="0" applyNumberFormat="1" applyFont="1" applyBorder="1" applyAlignment="1" applyProtection="1">
      <alignment horizontal="center" vertical="center"/>
    </xf>
    <xf numFmtId="165" fontId="7" fillId="0" borderId="52" xfId="0" applyNumberFormat="1" applyFont="1" applyBorder="1" applyAlignment="1" applyProtection="1">
      <alignment horizontal="center" vertical="center"/>
    </xf>
    <xf numFmtId="165" fontId="7" fillId="0" borderId="54" xfId="0" applyNumberFormat="1" applyFont="1" applyBorder="1" applyAlignment="1" applyProtection="1">
      <alignment horizontal="center" vertical="center"/>
    </xf>
    <xf numFmtId="165" fontId="7" fillId="0" borderId="49" xfId="0" applyNumberFormat="1" applyFont="1" applyBorder="1" applyAlignment="1" applyProtection="1">
      <alignment horizontal="center" vertical="center"/>
    </xf>
    <xf numFmtId="165" fontId="7" fillId="0" borderId="55" xfId="0" applyNumberFormat="1" applyFont="1" applyBorder="1" applyAlignment="1" applyProtection="1">
      <alignment horizontal="center" vertical="center"/>
    </xf>
    <xf numFmtId="165" fontId="7" fillId="0" borderId="53" xfId="0" applyNumberFormat="1" applyFont="1" applyBorder="1" applyAlignment="1" applyProtection="1">
      <alignment horizontal="center" vertical="center"/>
    </xf>
    <xf numFmtId="165" fontId="7" fillId="0" borderId="28" xfId="0" applyNumberFormat="1" applyFont="1" applyBorder="1" applyAlignment="1" applyProtection="1">
      <alignment horizontal="center" vertical="center"/>
    </xf>
    <xf numFmtId="165" fontId="7" fillId="0" borderId="29" xfId="0" applyNumberFormat="1" applyFont="1" applyBorder="1" applyAlignment="1" applyProtection="1">
      <alignment horizontal="center" vertical="center"/>
    </xf>
    <xf numFmtId="165" fontId="6" fillId="0" borderId="33" xfId="0" applyNumberFormat="1" applyFont="1" applyBorder="1" applyAlignment="1" applyProtection="1">
      <alignment horizontal="center" vertical="center"/>
    </xf>
    <xf numFmtId="165" fontId="6" fillId="0" borderId="34" xfId="0" applyNumberFormat="1" applyFont="1" applyBorder="1" applyAlignment="1" applyProtection="1">
      <alignment horizontal="center" vertical="center"/>
    </xf>
    <xf numFmtId="166" fontId="6" fillId="0" borderId="41" xfId="0" applyNumberFormat="1" applyFont="1" applyBorder="1" applyAlignment="1" applyProtection="1">
      <alignment horizontal="center" vertical="center"/>
    </xf>
    <xf numFmtId="166" fontId="6" fillId="0" borderId="42" xfId="0" applyNumberFormat="1" applyFont="1" applyBorder="1" applyAlignment="1" applyProtection="1">
      <alignment horizontal="center" vertical="center"/>
    </xf>
  </cellXfs>
  <cellStyles count="1">
    <cellStyle name="Įprastas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0"/>
  <sheetViews>
    <sheetView topLeftCell="B1" zoomScaleNormal="100" workbookViewId="0">
      <selection activeCell="N18" sqref="N18"/>
    </sheetView>
  </sheetViews>
  <sheetFormatPr defaultColWidth="9.140625" defaultRowHeight="15" x14ac:dyDescent="0.25"/>
  <cols>
    <col min="1" max="1" width="6.42578125" style="3" customWidth="1"/>
    <col min="2" max="2" width="48.85546875" style="2" customWidth="1"/>
    <col min="3" max="3" width="11.42578125" style="5" customWidth="1"/>
    <col min="4" max="4" width="18.28515625" style="1" customWidth="1"/>
    <col min="5" max="5" width="13.42578125" style="1" customWidth="1"/>
    <col min="6" max="6" width="17.5703125" style="1" customWidth="1"/>
    <col min="7" max="8" width="15.28515625" style="1" customWidth="1"/>
    <col min="9" max="9" width="17.28515625" style="1" customWidth="1"/>
    <col min="10" max="12" width="9.140625" style="1"/>
    <col min="13" max="13" width="19.42578125" style="1" customWidth="1"/>
    <col min="14" max="14" width="9.85546875" style="1" customWidth="1"/>
    <col min="15" max="16384" width="9.140625" style="1"/>
  </cols>
  <sheetData>
    <row r="1" spans="1:12" ht="15" customHeight="1" x14ac:dyDescent="0.25">
      <c r="A1" s="67" t="s">
        <v>1</v>
      </c>
      <c r="B1" s="69" t="s">
        <v>29</v>
      </c>
      <c r="C1" s="75" t="s">
        <v>30</v>
      </c>
      <c r="D1" s="61" t="s">
        <v>0</v>
      </c>
      <c r="E1" s="61"/>
      <c r="F1" s="61"/>
      <c r="G1" s="73" t="s">
        <v>38</v>
      </c>
      <c r="H1" s="71" t="s">
        <v>51</v>
      </c>
      <c r="I1" s="73" t="s">
        <v>50</v>
      </c>
      <c r="J1" s="61" t="s">
        <v>52</v>
      </c>
      <c r="K1" s="63" t="s">
        <v>53</v>
      </c>
      <c r="L1" s="65" t="s">
        <v>54</v>
      </c>
    </row>
    <row r="2" spans="1:12" ht="149.25" customHeight="1" thickBot="1" x14ac:dyDescent="0.3">
      <c r="A2" s="68"/>
      <c r="B2" s="70"/>
      <c r="C2" s="76"/>
      <c r="D2" s="15" t="s">
        <v>46</v>
      </c>
      <c r="E2" s="15" t="s">
        <v>41</v>
      </c>
      <c r="F2" s="15" t="s">
        <v>47</v>
      </c>
      <c r="G2" s="74"/>
      <c r="H2" s="72"/>
      <c r="I2" s="74"/>
      <c r="J2" s="62"/>
      <c r="K2" s="64"/>
      <c r="L2" s="66"/>
    </row>
    <row r="3" spans="1:12" x14ac:dyDescent="0.25">
      <c r="A3" s="29">
        <v>1</v>
      </c>
      <c r="B3" s="77" t="s">
        <v>43</v>
      </c>
      <c r="C3" s="16" t="s">
        <v>31</v>
      </c>
      <c r="D3" s="55">
        <v>99.52</v>
      </c>
      <c r="E3" s="87">
        <v>44.7</v>
      </c>
      <c r="F3" s="83">
        <v>20</v>
      </c>
      <c r="G3" s="18">
        <f>(D3+E3+F3)</f>
        <v>164.22</v>
      </c>
      <c r="H3" s="17">
        <v>1.2</v>
      </c>
      <c r="I3" s="35">
        <f t="shared" ref="I3:I27" si="0">G3*H3</f>
        <v>197.06399999999999</v>
      </c>
      <c r="J3" s="41"/>
      <c r="K3" s="42">
        <f>G3*J3</f>
        <v>0</v>
      </c>
      <c r="L3" s="43">
        <f>I3*J3</f>
        <v>0</v>
      </c>
    </row>
    <row r="4" spans="1:12" x14ac:dyDescent="0.25">
      <c r="A4" s="30">
        <v>2</v>
      </c>
      <c r="B4" s="78"/>
      <c r="C4" s="14" t="s">
        <v>32</v>
      </c>
      <c r="D4" s="56">
        <v>159.55000000000001</v>
      </c>
      <c r="E4" s="88"/>
      <c r="F4" s="84"/>
      <c r="G4" s="20">
        <f>(D4+E3+F3)</f>
        <v>224.25</v>
      </c>
      <c r="H4" s="19">
        <v>1.2</v>
      </c>
      <c r="I4" s="36">
        <f t="shared" si="0"/>
        <v>269.09999999999997</v>
      </c>
      <c r="J4" s="44"/>
      <c r="K4" s="25">
        <f t="shared" ref="K4:K32" si="1">G4*J4</f>
        <v>0</v>
      </c>
      <c r="L4" s="33">
        <f t="shared" ref="L4:L32" si="2">I4*J4</f>
        <v>0</v>
      </c>
    </row>
    <row r="5" spans="1:12" x14ac:dyDescent="0.25">
      <c r="A5" s="30" t="s">
        <v>2</v>
      </c>
      <c r="B5" s="78"/>
      <c r="C5" s="14">
        <v>250</v>
      </c>
      <c r="D5" s="56">
        <v>246.95</v>
      </c>
      <c r="E5" s="88"/>
      <c r="F5" s="84"/>
      <c r="G5" s="20">
        <f>(D5+E3+F3)</f>
        <v>311.64999999999998</v>
      </c>
      <c r="H5" s="19">
        <v>1.2</v>
      </c>
      <c r="I5" s="36">
        <f t="shared" si="0"/>
        <v>373.97999999999996</v>
      </c>
      <c r="J5" s="44"/>
      <c r="K5" s="25">
        <f t="shared" si="1"/>
        <v>0</v>
      </c>
      <c r="L5" s="33">
        <f t="shared" si="2"/>
        <v>0</v>
      </c>
    </row>
    <row r="6" spans="1:12" x14ac:dyDescent="0.25">
      <c r="A6" s="30" t="s">
        <v>3</v>
      </c>
      <c r="B6" s="78"/>
      <c r="C6" s="14">
        <v>300</v>
      </c>
      <c r="D6" s="56">
        <v>296.70999999999998</v>
      </c>
      <c r="E6" s="88"/>
      <c r="F6" s="84"/>
      <c r="G6" s="20">
        <f>(D6+E3+F3)</f>
        <v>361.40999999999997</v>
      </c>
      <c r="H6" s="19">
        <v>1.2</v>
      </c>
      <c r="I6" s="36">
        <f t="shared" si="0"/>
        <v>433.69199999999995</v>
      </c>
      <c r="J6" s="44"/>
      <c r="K6" s="25">
        <f t="shared" si="1"/>
        <v>0</v>
      </c>
      <c r="L6" s="33">
        <f t="shared" si="2"/>
        <v>0</v>
      </c>
    </row>
    <row r="7" spans="1:12" x14ac:dyDescent="0.25">
      <c r="A7" s="30" t="s">
        <v>4</v>
      </c>
      <c r="B7" s="78"/>
      <c r="C7" s="14">
        <v>400</v>
      </c>
      <c r="D7" s="56">
        <v>471.53</v>
      </c>
      <c r="E7" s="88"/>
      <c r="F7" s="84"/>
      <c r="G7" s="20">
        <f>(D7+E3+F3)</f>
        <v>536.23</v>
      </c>
      <c r="H7" s="19">
        <v>1.2</v>
      </c>
      <c r="I7" s="36">
        <f t="shared" si="0"/>
        <v>643.476</v>
      </c>
      <c r="J7" s="44"/>
      <c r="K7" s="25">
        <f t="shared" si="1"/>
        <v>0</v>
      </c>
      <c r="L7" s="33">
        <f t="shared" si="2"/>
        <v>0</v>
      </c>
    </row>
    <row r="8" spans="1:12" x14ac:dyDescent="0.25">
      <c r="A8" s="30" t="s">
        <v>5</v>
      </c>
      <c r="B8" s="78"/>
      <c r="C8" s="14">
        <v>500</v>
      </c>
      <c r="D8" s="56">
        <v>600.79999999999995</v>
      </c>
      <c r="E8" s="88"/>
      <c r="F8" s="84"/>
      <c r="G8" s="20">
        <f>(D8+E3+F3)</f>
        <v>665.5</v>
      </c>
      <c r="H8" s="19">
        <v>1.2</v>
      </c>
      <c r="I8" s="36">
        <f t="shared" si="0"/>
        <v>798.6</v>
      </c>
      <c r="J8" s="44"/>
      <c r="K8" s="25">
        <f t="shared" si="1"/>
        <v>0</v>
      </c>
      <c r="L8" s="33">
        <f t="shared" si="2"/>
        <v>0</v>
      </c>
    </row>
    <row r="9" spans="1:12" ht="15.75" thickBot="1" x14ac:dyDescent="0.3">
      <c r="A9" s="31" t="s">
        <v>6</v>
      </c>
      <c r="B9" s="79"/>
      <c r="C9" s="21">
        <v>600</v>
      </c>
      <c r="D9" s="57">
        <v>706.64</v>
      </c>
      <c r="E9" s="89"/>
      <c r="F9" s="85"/>
      <c r="G9" s="23">
        <f>(D9+E3+F3)</f>
        <v>771.34</v>
      </c>
      <c r="H9" s="22">
        <v>1.2</v>
      </c>
      <c r="I9" s="37">
        <f t="shared" si="0"/>
        <v>925.60799999999995</v>
      </c>
      <c r="J9" s="44"/>
      <c r="K9" s="25">
        <f t="shared" si="1"/>
        <v>0</v>
      </c>
      <c r="L9" s="33">
        <f t="shared" si="2"/>
        <v>0</v>
      </c>
    </row>
    <row r="10" spans="1:12" x14ac:dyDescent="0.25">
      <c r="A10" s="29" t="s">
        <v>7</v>
      </c>
      <c r="B10" s="77" t="s">
        <v>42</v>
      </c>
      <c r="C10" s="16" t="s">
        <v>31</v>
      </c>
      <c r="D10" s="55">
        <v>87.14</v>
      </c>
      <c r="E10" s="87">
        <v>44.7</v>
      </c>
      <c r="F10" s="83">
        <v>20</v>
      </c>
      <c r="G10" s="18">
        <f>(D10+E10+F10)</f>
        <v>151.84</v>
      </c>
      <c r="H10" s="17">
        <v>1.2</v>
      </c>
      <c r="I10" s="35">
        <f t="shared" si="0"/>
        <v>182.208</v>
      </c>
      <c r="J10" s="44"/>
      <c r="K10" s="25">
        <f t="shared" si="1"/>
        <v>0</v>
      </c>
      <c r="L10" s="33">
        <f t="shared" si="2"/>
        <v>0</v>
      </c>
    </row>
    <row r="11" spans="1:12" x14ac:dyDescent="0.25">
      <c r="A11" s="30" t="s">
        <v>8</v>
      </c>
      <c r="B11" s="78"/>
      <c r="C11" s="14" t="s">
        <v>32</v>
      </c>
      <c r="D11" s="56">
        <v>144</v>
      </c>
      <c r="E11" s="88"/>
      <c r="F11" s="84"/>
      <c r="G11" s="20">
        <f>(D11+E10+F10)</f>
        <v>208.7</v>
      </c>
      <c r="H11" s="19">
        <v>1.2</v>
      </c>
      <c r="I11" s="36">
        <f t="shared" si="0"/>
        <v>250.43999999999997</v>
      </c>
      <c r="J11" s="44"/>
      <c r="K11" s="25">
        <f t="shared" si="1"/>
        <v>0</v>
      </c>
      <c r="L11" s="33">
        <f t="shared" si="2"/>
        <v>0</v>
      </c>
    </row>
    <row r="12" spans="1:12" x14ac:dyDescent="0.25">
      <c r="A12" s="30" t="s">
        <v>9</v>
      </c>
      <c r="B12" s="78"/>
      <c r="C12" s="14">
        <v>250</v>
      </c>
      <c r="D12" s="56">
        <v>163.22</v>
      </c>
      <c r="E12" s="88"/>
      <c r="F12" s="84"/>
      <c r="G12" s="20">
        <f>(D12+E10+F10)</f>
        <v>227.92000000000002</v>
      </c>
      <c r="H12" s="19">
        <v>1.2</v>
      </c>
      <c r="I12" s="36">
        <f t="shared" si="0"/>
        <v>273.50400000000002</v>
      </c>
      <c r="J12" s="44"/>
      <c r="K12" s="25">
        <f t="shared" si="1"/>
        <v>0</v>
      </c>
      <c r="L12" s="33">
        <f t="shared" si="2"/>
        <v>0</v>
      </c>
    </row>
    <row r="13" spans="1:12" x14ac:dyDescent="0.25">
      <c r="A13" s="30" t="s">
        <v>10</v>
      </c>
      <c r="B13" s="78"/>
      <c r="C13" s="14">
        <v>300</v>
      </c>
      <c r="D13" s="56">
        <v>201.4</v>
      </c>
      <c r="E13" s="88"/>
      <c r="F13" s="84"/>
      <c r="G13" s="20">
        <f>(D13+E10+F10)</f>
        <v>266.10000000000002</v>
      </c>
      <c r="H13" s="19">
        <v>1.2</v>
      </c>
      <c r="I13" s="36">
        <f t="shared" si="0"/>
        <v>319.32</v>
      </c>
      <c r="J13" s="44"/>
      <c r="K13" s="25">
        <f t="shared" si="1"/>
        <v>0</v>
      </c>
      <c r="L13" s="33">
        <f t="shared" si="2"/>
        <v>0</v>
      </c>
    </row>
    <row r="14" spans="1:12" x14ac:dyDescent="0.25">
      <c r="A14" s="30" t="s">
        <v>11</v>
      </c>
      <c r="B14" s="78"/>
      <c r="C14" s="14">
        <v>400</v>
      </c>
      <c r="D14" s="56">
        <v>379.4</v>
      </c>
      <c r="E14" s="88"/>
      <c r="F14" s="84"/>
      <c r="G14" s="20">
        <f>(D14+E10+F10)</f>
        <v>444.09999999999997</v>
      </c>
      <c r="H14" s="19">
        <v>1.2</v>
      </c>
      <c r="I14" s="36">
        <f t="shared" si="0"/>
        <v>532.91999999999996</v>
      </c>
      <c r="J14" s="44"/>
      <c r="K14" s="25">
        <f t="shared" si="1"/>
        <v>0</v>
      </c>
      <c r="L14" s="33">
        <f t="shared" si="2"/>
        <v>0</v>
      </c>
    </row>
    <row r="15" spans="1:12" x14ac:dyDescent="0.25">
      <c r="A15" s="30" t="s">
        <v>12</v>
      </c>
      <c r="B15" s="78"/>
      <c r="C15" s="14">
        <v>500</v>
      </c>
      <c r="D15" s="56">
        <v>508.92</v>
      </c>
      <c r="E15" s="88"/>
      <c r="F15" s="84"/>
      <c r="G15" s="20">
        <f>(D15+E10+F10)</f>
        <v>573.62</v>
      </c>
      <c r="H15" s="19">
        <v>1.2</v>
      </c>
      <c r="I15" s="36">
        <f t="shared" si="0"/>
        <v>688.34399999999994</v>
      </c>
      <c r="J15" s="44"/>
      <c r="K15" s="25">
        <f t="shared" si="1"/>
        <v>0</v>
      </c>
      <c r="L15" s="33">
        <f t="shared" si="2"/>
        <v>0</v>
      </c>
    </row>
    <row r="16" spans="1:12" ht="15.75" thickBot="1" x14ac:dyDescent="0.3">
      <c r="A16" s="31" t="s">
        <v>13</v>
      </c>
      <c r="B16" s="79"/>
      <c r="C16" s="21">
        <v>600</v>
      </c>
      <c r="D16" s="57">
        <v>679.78</v>
      </c>
      <c r="E16" s="89"/>
      <c r="F16" s="85"/>
      <c r="G16" s="23">
        <f>(D16+E10+F10)</f>
        <v>744.48</v>
      </c>
      <c r="H16" s="22">
        <v>1.2</v>
      </c>
      <c r="I16" s="37">
        <f t="shared" si="0"/>
        <v>893.37599999999998</v>
      </c>
      <c r="J16" s="44"/>
      <c r="K16" s="25">
        <f t="shared" si="1"/>
        <v>0</v>
      </c>
      <c r="L16" s="33">
        <f t="shared" si="2"/>
        <v>0</v>
      </c>
    </row>
    <row r="17" spans="1:12" x14ac:dyDescent="0.25">
      <c r="A17" s="29" t="s">
        <v>14</v>
      </c>
      <c r="B17" s="80" t="s">
        <v>44</v>
      </c>
      <c r="C17" s="16" t="s">
        <v>33</v>
      </c>
      <c r="D17" s="55">
        <v>143.12</v>
      </c>
      <c r="E17" s="87">
        <v>44.7</v>
      </c>
      <c r="F17" s="83">
        <v>20</v>
      </c>
      <c r="G17" s="18">
        <f>(D17+E17+F17)</f>
        <v>207.82</v>
      </c>
      <c r="H17" s="17">
        <v>1.2</v>
      </c>
      <c r="I17" s="35">
        <f t="shared" si="0"/>
        <v>249.38399999999999</v>
      </c>
      <c r="J17" s="44"/>
      <c r="K17" s="25">
        <f>G17*J17</f>
        <v>0</v>
      </c>
      <c r="L17" s="33">
        <f>I17*J17</f>
        <v>0</v>
      </c>
    </row>
    <row r="18" spans="1:12" x14ac:dyDescent="0.25">
      <c r="A18" s="32" t="s">
        <v>49</v>
      </c>
      <c r="B18" s="81"/>
      <c r="C18" s="24">
        <v>315</v>
      </c>
      <c r="D18" s="58">
        <v>163.35</v>
      </c>
      <c r="E18" s="88"/>
      <c r="F18" s="86"/>
      <c r="G18" s="20">
        <f>(D18+E17+F17)</f>
        <v>228.05</v>
      </c>
      <c r="H18" s="19">
        <v>1.2</v>
      </c>
      <c r="I18" s="36">
        <f t="shared" si="0"/>
        <v>273.66000000000003</v>
      </c>
      <c r="J18" s="44"/>
      <c r="K18" s="25">
        <f t="shared" si="1"/>
        <v>0</v>
      </c>
      <c r="L18" s="33">
        <f t="shared" si="2"/>
        <v>0</v>
      </c>
    </row>
    <row r="19" spans="1:12" x14ac:dyDescent="0.25">
      <c r="A19" s="30" t="s">
        <v>15</v>
      </c>
      <c r="B19" s="81"/>
      <c r="C19" s="14">
        <v>400</v>
      </c>
      <c r="D19" s="56">
        <v>215.91</v>
      </c>
      <c r="E19" s="88"/>
      <c r="F19" s="84"/>
      <c r="G19" s="20">
        <f>(D19+E17+F17)</f>
        <v>280.61</v>
      </c>
      <c r="H19" s="19">
        <v>1.2</v>
      </c>
      <c r="I19" s="36">
        <f t="shared" si="0"/>
        <v>336.73200000000003</v>
      </c>
      <c r="J19" s="44"/>
      <c r="K19" s="25">
        <f t="shared" si="1"/>
        <v>0</v>
      </c>
      <c r="L19" s="33">
        <f t="shared" si="2"/>
        <v>0</v>
      </c>
    </row>
    <row r="20" spans="1:12" x14ac:dyDescent="0.25">
      <c r="A20" s="30" t="s">
        <v>16</v>
      </c>
      <c r="B20" s="81"/>
      <c r="C20" s="14">
        <v>500</v>
      </c>
      <c r="D20" s="56">
        <v>264.97000000000003</v>
      </c>
      <c r="E20" s="88"/>
      <c r="F20" s="84"/>
      <c r="G20" s="20">
        <f>(D20+E17+F17)</f>
        <v>329.67</v>
      </c>
      <c r="H20" s="19">
        <v>1.2</v>
      </c>
      <c r="I20" s="36">
        <f t="shared" si="0"/>
        <v>395.60399999999998</v>
      </c>
      <c r="J20" s="44"/>
      <c r="K20" s="25">
        <f t="shared" si="1"/>
        <v>0</v>
      </c>
      <c r="L20" s="33">
        <f t="shared" si="2"/>
        <v>0</v>
      </c>
    </row>
    <row r="21" spans="1:12" ht="15.75" thickBot="1" x14ac:dyDescent="0.3">
      <c r="A21" s="31" t="s">
        <v>17</v>
      </c>
      <c r="B21" s="82"/>
      <c r="C21" s="21">
        <v>630</v>
      </c>
      <c r="D21" s="57">
        <v>333.97</v>
      </c>
      <c r="E21" s="89"/>
      <c r="F21" s="85"/>
      <c r="G21" s="23">
        <f>(D21+E17+F17)</f>
        <v>398.67</v>
      </c>
      <c r="H21" s="22">
        <v>1.2</v>
      </c>
      <c r="I21" s="37">
        <f t="shared" si="0"/>
        <v>478.404</v>
      </c>
      <c r="J21" s="44"/>
      <c r="K21" s="25">
        <f t="shared" si="1"/>
        <v>0</v>
      </c>
      <c r="L21" s="33">
        <f t="shared" si="2"/>
        <v>0</v>
      </c>
    </row>
    <row r="22" spans="1:12" x14ac:dyDescent="0.25">
      <c r="A22" s="29" t="s">
        <v>18</v>
      </c>
      <c r="B22" s="77" t="s">
        <v>45</v>
      </c>
      <c r="C22" s="16" t="s">
        <v>34</v>
      </c>
      <c r="D22" s="55">
        <v>47.97</v>
      </c>
      <c r="E22" s="87">
        <v>44.7</v>
      </c>
      <c r="F22" s="83">
        <v>20</v>
      </c>
      <c r="G22" s="18">
        <f>(D22+E22+F22)</f>
        <v>112.67</v>
      </c>
      <c r="H22" s="17">
        <v>1.2</v>
      </c>
      <c r="I22" s="35">
        <f t="shared" si="0"/>
        <v>135.20400000000001</v>
      </c>
      <c r="J22" s="44"/>
      <c r="K22" s="25">
        <f>G22*J22</f>
        <v>0</v>
      </c>
      <c r="L22" s="33">
        <f>I22*J22</f>
        <v>0</v>
      </c>
    </row>
    <row r="23" spans="1:12" x14ac:dyDescent="0.25">
      <c r="A23" s="30" t="s">
        <v>19</v>
      </c>
      <c r="B23" s="78"/>
      <c r="C23" s="14" t="s">
        <v>35</v>
      </c>
      <c r="D23" s="56">
        <v>61.73</v>
      </c>
      <c r="E23" s="88"/>
      <c r="F23" s="84"/>
      <c r="G23" s="20">
        <f>(D23+E22+F22)</f>
        <v>126.43</v>
      </c>
      <c r="H23" s="19">
        <v>1.2</v>
      </c>
      <c r="I23" s="36">
        <f t="shared" si="0"/>
        <v>151.71600000000001</v>
      </c>
      <c r="J23" s="44"/>
      <c r="K23" s="25">
        <f t="shared" si="1"/>
        <v>0</v>
      </c>
      <c r="L23" s="33">
        <f t="shared" si="2"/>
        <v>0</v>
      </c>
    </row>
    <row r="24" spans="1:12" x14ac:dyDescent="0.25">
      <c r="A24" s="30" t="s">
        <v>20</v>
      </c>
      <c r="B24" s="78"/>
      <c r="C24" s="14">
        <v>160</v>
      </c>
      <c r="D24" s="56">
        <v>78.44</v>
      </c>
      <c r="E24" s="88"/>
      <c r="F24" s="84"/>
      <c r="G24" s="20">
        <f>(D24+E22+F22)</f>
        <v>143.13999999999999</v>
      </c>
      <c r="H24" s="19">
        <v>1.2</v>
      </c>
      <c r="I24" s="36">
        <f t="shared" si="0"/>
        <v>171.76799999999997</v>
      </c>
      <c r="J24" s="44"/>
      <c r="K24" s="25">
        <f t="shared" si="1"/>
        <v>0</v>
      </c>
      <c r="L24" s="33">
        <f t="shared" si="2"/>
        <v>0</v>
      </c>
    </row>
    <row r="25" spans="1:12" x14ac:dyDescent="0.25">
      <c r="A25" s="30" t="s">
        <v>21</v>
      </c>
      <c r="B25" s="78"/>
      <c r="C25" s="14">
        <v>225</v>
      </c>
      <c r="D25" s="56">
        <v>102.97</v>
      </c>
      <c r="E25" s="88"/>
      <c r="F25" s="84"/>
      <c r="G25" s="20">
        <f>(D25+E22+F22)</f>
        <v>167.67000000000002</v>
      </c>
      <c r="H25" s="19">
        <v>1.2</v>
      </c>
      <c r="I25" s="36">
        <f t="shared" si="0"/>
        <v>201.20400000000001</v>
      </c>
      <c r="J25" s="44"/>
      <c r="K25" s="25">
        <f t="shared" si="1"/>
        <v>0</v>
      </c>
      <c r="L25" s="33">
        <f t="shared" si="2"/>
        <v>0</v>
      </c>
    </row>
    <row r="26" spans="1:12" x14ac:dyDescent="0.25">
      <c r="A26" s="30" t="s">
        <v>22</v>
      </c>
      <c r="B26" s="78"/>
      <c r="C26" s="14">
        <v>280</v>
      </c>
      <c r="D26" s="56">
        <v>119.69</v>
      </c>
      <c r="E26" s="88"/>
      <c r="F26" s="84"/>
      <c r="G26" s="20">
        <f>(D26+E22+F22)</f>
        <v>184.39</v>
      </c>
      <c r="H26" s="19">
        <v>1.2</v>
      </c>
      <c r="I26" s="36">
        <f t="shared" si="0"/>
        <v>221.26799999999997</v>
      </c>
      <c r="J26" s="44"/>
      <c r="K26" s="25">
        <f t="shared" si="1"/>
        <v>0</v>
      </c>
      <c r="L26" s="33">
        <f t="shared" si="2"/>
        <v>0</v>
      </c>
    </row>
    <row r="27" spans="1:12" ht="15.75" thickBot="1" x14ac:dyDescent="0.3">
      <c r="A27" s="31" t="s">
        <v>23</v>
      </c>
      <c r="B27" s="79"/>
      <c r="C27" s="21">
        <v>315</v>
      </c>
      <c r="D27" s="57">
        <v>140.69999999999999</v>
      </c>
      <c r="E27" s="89"/>
      <c r="F27" s="85"/>
      <c r="G27" s="23">
        <f>(D27+E22+F22)</f>
        <v>205.39999999999998</v>
      </c>
      <c r="H27" s="22">
        <v>1.2</v>
      </c>
      <c r="I27" s="37">
        <f t="shared" si="0"/>
        <v>246.47999999999996</v>
      </c>
      <c r="J27" s="44"/>
      <c r="K27" s="25">
        <f t="shared" si="1"/>
        <v>0</v>
      </c>
      <c r="L27" s="33">
        <f t="shared" si="2"/>
        <v>0</v>
      </c>
    </row>
    <row r="28" spans="1:12" ht="30" x14ac:dyDescent="0.25">
      <c r="A28" s="29" t="s">
        <v>24</v>
      </c>
      <c r="B28" s="46" t="s">
        <v>40</v>
      </c>
      <c r="C28" s="6"/>
      <c r="D28" s="12"/>
      <c r="E28" s="12">
        <v>59.5</v>
      </c>
      <c r="F28" s="12"/>
      <c r="G28" s="13">
        <f t="shared" ref="G28:G32" si="3">E28</f>
        <v>59.5</v>
      </c>
      <c r="H28" s="12"/>
      <c r="I28" s="38"/>
      <c r="J28" s="44"/>
      <c r="K28" s="25">
        <f t="shared" si="1"/>
        <v>0</v>
      </c>
      <c r="L28" s="33">
        <f t="shared" si="2"/>
        <v>0</v>
      </c>
    </row>
    <row r="29" spans="1:12" x14ac:dyDescent="0.25">
      <c r="A29" s="30" t="s">
        <v>25</v>
      </c>
      <c r="B29" s="47" t="s">
        <v>55</v>
      </c>
      <c r="C29" s="4"/>
      <c r="D29" s="8"/>
      <c r="E29" s="8">
        <v>49.77</v>
      </c>
      <c r="F29" s="8"/>
      <c r="G29" s="9">
        <f t="shared" si="3"/>
        <v>49.77</v>
      </c>
      <c r="H29" s="8"/>
      <c r="I29" s="39"/>
      <c r="J29" s="44"/>
      <c r="K29" s="25">
        <f>G29*J29</f>
        <v>0</v>
      </c>
      <c r="L29" s="33">
        <f t="shared" si="2"/>
        <v>0</v>
      </c>
    </row>
    <row r="30" spans="1:12" x14ac:dyDescent="0.25">
      <c r="A30" s="30" t="s">
        <v>26</v>
      </c>
      <c r="B30" s="47" t="s">
        <v>36</v>
      </c>
      <c r="C30" s="4"/>
      <c r="D30" s="8"/>
      <c r="E30" s="8">
        <v>65.819999999999993</v>
      </c>
      <c r="F30" s="8"/>
      <c r="G30" s="9">
        <f t="shared" si="3"/>
        <v>65.819999999999993</v>
      </c>
      <c r="H30" s="8"/>
      <c r="I30" s="39"/>
      <c r="J30" s="44"/>
      <c r="K30" s="25">
        <f t="shared" si="1"/>
        <v>0</v>
      </c>
      <c r="L30" s="33">
        <f t="shared" si="2"/>
        <v>0</v>
      </c>
    </row>
    <row r="31" spans="1:12" x14ac:dyDescent="0.25">
      <c r="A31" s="30" t="s">
        <v>27</v>
      </c>
      <c r="B31" s="47" t="s">
        <v>37</v>
      </c>
      <c r="C31" s="4"/>
      <c r="D31" s="8"/>
      <c r="E31" s="8">
        <v>38.520000000000003</v>
      </c>
      <c r="F31" s="8"/>
      <c r="G31" s="9">
        <f t="shared" si="3"/>
        <v>38.520000000000003</v>
      </c>
      <c r="H31" s="8"/>
      <c r="I31" s="39"/>
      <c r="J31" s="44"/>
      <c r="K31" s="25">
        <f t="shared" si="1"/>
        <v>0</v>
      </c>
      <c r="L31" s="33">
        <f t="shared" si="2"/>
        <v>0</v>
      </c>
    </row>
    <row r="32" spans="1:12" x14ac:dyDescent="0.25">
      <c r="A32" s="30" t="s">
        <v>28</v>
      </c>
      <c r="B32" s="47" t="s">
        <v>39</v>
      </c>
      <c r="C32" s="4"/>
      <c r="D32" s="8"/>
      <c r="E32" s="8">
        <v>9.92</v>
      </c>
      <c r="F32" s="8"/>
      <c r="G32" s="9">
        <f t="shared" si="3"/>
        <v>9.92</v>
      </c>
      <c r="H32" s="8"/>
      <c r="I32" s="39"/>
      <c r="J32" s="44"/>
      <c r="K32" s="25">
        <f t="shared" si="1"/>
        <v>0</v>
      </c>
      <c r="L32" s="33">
        <f t="shared" si="2"/>
        <v>0</v>
      </c>
    </row>
    <row r="33" spans="1:18" ht="45.75" thickBot="1" x14ac:dyDescent="0.3">
      <c r="A33" s="31" t="s">
        <v>48</v>
      </c>
      <c r="B33" s="48" t="s">
        <v>56</v>
      </c>
      <c r="C33" s="7"/>
      <c r="D33" s="10"/>
      <c r="E33" s="10">
        <v>40000</v>
      </c>
      <c r="F33" s="10"/>
      <c r="G33" s="11">
        <f t="shared" ref="G33" si="4">E33</f>
        <v>40000</v>
      </c>
      <c r="H33" s="10"/>
      <c r="I33" s="40"/>
      <c r="J33" s="45"/>
      <c r="K33" s="10">
        <f>G33*J33</f>
        <v>0</v>
      </c>
      <c r="L33" s="34">
        <f t="shared" ref="L33" si="5">I33*J33</f>
        <v>0</v>
      </c>
      <c r="N33" s="51"/>
      <c r="O33" s="49"/>
      <c r="P33" s="49"/>
      <c r="Q33" s="49"/>
      <c r="R33" s="49"/>
    </row>
    <row r="34" spans="1:18" ht="15.75" x14ac:dyDescent="0.25">
      <c r="A34" s="59" t="s">
        <v>59</v>
      </c>
      <c r="B34" s="50"/>
      <c r="C34" s="53"/>
      <c r="I34" s="26"/>
      <c r="J34" s="27"/>
      <c r="K34" s="27"/>
      <c r="L34" s="27"/>
      <c r="N34" s="50"/>
      <c r="O34" s="49"/>
    </row>
    <row r="35" spans="1:18" x14ac:dyDescent="0.25">
      <c r="A35" s="60" t="s">
        <v>58</v>
      </c>
      <c r="B35" s="50"/>
      <c r="C35" s="53"/>
      <c r="N35" s="52"/>
      <c r="O35" s="49"/>
    </row>
    <row r="36" spans="1:18" x14ac:dyDescent="0.25">
      <c r="B36" s="50"/>
      <c r="C36" s="53"/>
      <c r="I36" s="28"/>
      <c r="J36" s="27"/>
      <c r="N36" s="50"/>
      <c r="O36" s="49"/>
    </row>
    <row r="37" spans="1:18" x14ac:dyDescent="0.25">
      <c r="B37" s="50"/>
      <c r="C37" s="53"/>
      <c r="I37" s="28"/>
      <c r="J37" s="27"/>
    </row>
    <row r="38" spans="1:18" x14ac:dyDescent="0.25">
      <c r="B38" s="52"/>
      <c r="C38" s="54"/>
      <c r="I38" s="28"/>
      <c r="J38" s="27"/>
    </row>
    <row r="39" spans="1:18" x14ac:dyDescent="0.25">
      <c r="I39" s="28"/>
      <c r="J39" s="27"/>
    </row>
    <row r="41" spans="1:18" x14ac:dyDescent="0.25">
      <c r="B41" s="51"/>
      <c r="C41" s="49"/>
    </row>
    <row r="42" spans="1:18" x14ac:dyDescent="0.25">
      <c r="B42" s="50"/>
      <c r="C42" s="53"/>
    </row>
    <row r="43" spans="1:18" x14ac:dyDescent="0.25">
      <c r="B43" s="50"/>
      <c r="C43" s="53"/>
    </row>
    <row r="44" spans="1:18" x14ac:dyDescent="0.25">
      <c r="B44" s="50"/>
      <c r="C44" s="53"/>
    </row>
    <row r="45" spans="1:18" x14ac:dyDescent="0.25">
      <c r="B45" s="50"/>
      <c r="C45" s="53"/>
    </row>
    <row r="46" spans="1:18" x14ac:dyDescent="0.25">
      <c r="B46" s="50"/>
      <c r="C46" s="53"/>
      <c r="D46" s="1" t="s">
        <v>57</v>
      </c>
    </row>
    <row r="47" spans="1:18" x14ac:dyDescent="0.25">
      <c r="B47" s="50"/>
      <c r="C47" s="53"/>
    </row>
    <row r="48" spans="1:18" x14ac:dyDescent="0.25">
      <c r="B48" s="50"/>
      <c r="C48" s="53"/>
    </row>
    <row r="49" spans="2:3" x14ac:dyDescent="0.25">
      <c r="B49" s="50"/>
      <c r="C49" s="53"/>
    </row>
    <row r="50" spans="2:3" x14ac:dyDescent="0.25">
      <c r="B50" s="52"/>
      <c r="C50" s="54"/>
    </row>
  </sheetData>
  <sheetProtection algorithmName="SHA-512" hashValue="QQm041Cu3eRtWzv/vsJmfMc+9SmeEGe2I5HTN271M/647ItYfeLooYX7rKgFIgcwd26f/kqDAIbOSuz2c4keFA==" saltValue="qJIX0694H/EGl8pFd4C0/w==" spinCount="100000" sheet="1" objects="1" scenarios="1"/>
  <mergeCells count="22">
    <mergeCell ref="B10:B16"/>
    <mergeCell ref="B17:B21"/>
    <mergeCell ref="B22:B27"/>
    <mergeCell ref="I1:I2"/>
    <mergeCell ref="F3:F9"/>
    <mergeCell ref="F10:F16"/>
    <mergeCell ref="F17:F21"/>
    <mergeCell ref="F22:F27"/>
    <mergeCell ref="E3:E9"/>
    <mergeCell ref="E10:E16"/>
    <mergeCell ref="E17:E21"/>
    <mergeCell ref="E22:E27"/>
    <mergeCell ref="B3:B9"/>
    <mergeCell ref="J1:J2"/>
    <mergeCell ref="K1:K2"/>
    <mergeCell ref="L1:L2"/>
    <mergeCell ref="A1:A2"/>
    <mergeCell ref="B1:B2"/>
    <mergeCell ref="H1:H2"/>
    <mergeCell ref="G1:G2"/>
    <mergeCell ref="D1:F1"/>
    <mergeCell ref="C1:C2"/>
  </mergeCells>
  <conditionalFormatting sqref="F3 F10 F22 F17:F18 F33">
    <cfRule type="cellIs" dxfId="2" priority="8" operator="equal">
      <formula>0</formula>
    </cfRule>
  </conditionalFormatting>
  <conditionalFormatting sqref="F28:F32">
    <cfRule type="cellIs" dxfId="1" priority="3" operator="equal">
      <formula>0</formula>
    </cfRule>
  </conditionalFormatting>
  <conditionalFormatting sqref="F10 F22"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2D5FE-3E4E-49D7-9A2E-C1F2D27EA358}">
  <dimension ref="A1:Z999"/>
  <sheetViews>
    <sheetView tabSelected="1" workbookViewId="0">
      <selection activeCell="L29" sqref="L29"/>
    </sheetView>
  </sheetViews>
  <sheetFormatPr defaultColWidth="14.42578125" defaultRowHeight="15" x14ac:dyDescent="0.25"/>
  <cols>
    <col min="1" max="1" width="6.42578125" style="91" customWidth="1"/>
    <col min="2" max="2" width="49.85546875" style="91" customWidth="1"/>
    <col min="3" max="3" width="15.85546875" style="91" customWidth="1"/>
    <col min="4" max="4" width="13.140625" style="91" customWidth="1"/>
    <col min="5" max="5" width="14.140625" style="91" customWidth="1"/>
    <col min="6" max="6" width="15.5703125" style="91" customWidth="1"/>
    <col min="7" max="26" width="8.7109375" style="91" customWidth="1"/>
    <col min="27" max="16384" width="14.42578125" style="91"/>
  </cols>
  <sheetData>
    <row r="1" spans="1:26" ht="43.5" thickBot="1" x14ac:dyDescent="0.3">
      <c r="A1" s="115" t="s">
        <v>1</v>
      </c>
      <c r="B1" s="117" t="s">
        <v>60</v>
      </c>
      <c r="C1" s="118" t="s">
        <v>61</v>
      </c>
      <c r="D1" s="120" t="s">
        <v>62</v>
      </c>
      <c r="E1" s="120" t="s">
        <v>63</v>
      </c>
      <c r="F1" s="121" t="s">
        <v>64</v>
      </c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x14ac:dyDescent="0.25">
      <c r="A2" s="92">
        <v>1</v>
      </c>
      <c r="B2" s="116" t="s">
        <v>68</v>
      </c>
      <c r="C2" s="122" t="s">
        <v>31</v>
      </c>
      <c r="D2" s="119"/>
      <c r="E2" s="126">
        <f>D2*Įkainiai!G3</f>
        <v>0</v>
      </c>
      <c r="F2" s="127">
        <f>D2*Įkainiai!I3</f>
        <v>0</v>
      </c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x14ac:dyDescent="0.25">
      <c r="A3" s="95">
        <v>2</v>
      </c>
      <c r="B3" s="96"/>
      <c r="C3" s="123" t="s">
        <v>32</v>
      </c>
      <c r="D3" s="97"/>
      <c r="E3" s="128">
        <f>D3*Įkainiai!G4</f>
        <v>0</v>
      </c>
      <c r="F3" s="129">
        <f>D3*Įkainiai!I4</f>
        <v>0</v>
      </c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x14ac:dyDescent="0.25">
      <c r="A4" s="95" t="s">
        <v>2</v>
      </c>
      <c r="B4" s="96"/>
      <c r="C4" s="124">
        <v>250</v>
      </c>
      <c r="D4" s="97"/>
      <c r="E4" s="128">
        <f>D4*Įkainiai!G5</f>
        <v>0</v>
      </c>
      <c r="F4" s="129">
        <f>D4*Įkainiai!I5</f>
        <v>0</v>
      </c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x14ac:dyDescent="0.25">
      <c r="A5" s="95" t="s">
        <v>3</v>
      </c>
      <c r="B5" s="96"/>
      <c r="C5" s="123">
        <v>300</v>
      </c>
      <c r="D5" s="97"/>
      <c r="E5" s="128">
        <f>D5*Įkainiai!G6</f>
        <v>0</v>
      </c>
      <c r="F5" s="129">
        <f>D5*Įkainiai!I6</f>
        <v>0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 x14ac:dyDescent="0.25">
      <c r="A6" s="95" t="s">
        <v>4</v>
      </c>
      <c r="B6" s="96"/>
      <c r="C6" s="123">
        <v>400</v>
      </c>
      <c r="D6" s="97"/>
      <c r="E6" s="128">
        <f>D6*Įkainiai!G7</f>
        <v>0</v>
      </c>
      <c r="F6" s="129">
        <f>D6*Įkainiai!I7</f>
        <v>0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1:26" x14ac:dyDescent="0.25">
      <c r="A7" s="95" t="s">
        <v>5</v>
      </c>
      <c r="B7" s="96"/>
      <c r="C7" s="123">
        <v>500</v>
      </c>
      <c r="D7" s="97"/>
      <c r="E7" s="128">
        <f>D7*Įkainiai!G8</f>
        <v>0</v>
      </c>
      <c r="F7" s="129">
        <f>D7*Įkainiai!I8</f>
        <v>0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</row>
    <row r="8" spans="1:26" ht="15.75" thickBot="1" x14ac:dyDescent="0.3">
      <c r="A8" s="98" t="s">
        <v>6</v>
      </c>
      <c r="B8" s="99"/>
      <c r="C8" s="125">
        <v>600</v>
      </c>
      <c r="D8" s="100"/>
      <c r="E8" s="126">
        <f>D8*Įkainiai!G9</f>
        <v>0</v>
      </c>
      <c r="F8" s="130">
        <f>D8*Įkainiai!I9</f>
        <v>0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</row>
    <row r="9" spans="1:26" x14ac:dyDescent="0.25">
      <c r="A9" s="92" t="s">
        <v>7</v>
      </c>
      <c r="B9" s="93" t="s">
        <v>69</v>
      </c>
      <c r="C9" s="122" t="s">
        <v>31</v>
      </c>
      <c r="D9" s="94"/>
      <c r="E9" s="131">
        <f>D9*Įkainiai!G10</f>
        <v>0</v>
      </c>
      <c r="F9" s="127">
        <f>D9*Įkainiai!I10</f>
        <v>0</v>
      </c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</row>
    <row r="10" spans="1:26" x14ac:dyDescent="0.25">
      <c r="A10" s="95" t="s">
        <v>8</v>
      </c>
      <c r="B10" s="96"/>
      <c r="C10" s="124" t="s">
        <v>32</v>
      </c>
      <c r="D10" s="97"/>
      <c r="E10" s="128">
        <f>D10*Įkainiai!G11</f>
        <v>0</v>
      </c>
      <c r="F10" s="129">
        <f>D10*Įkainiai!I11</f>
        <v>0</v>
      </c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6" x14ac:dyDescent="0.25">
      <c r="A11" s="95" t="s">
        <v>9</v>
      </c>
      <c r="B11" s="96"/>
      <c r="C11" s="123">
        <v>250</v>
      </c>
      <c r="D11" s="97"/>
      <c r="E11" s="128">
        <f>D11*Įkainiai!G12</f>
        <v>0</v>
      </c>
      <c r="F11" s="129">
        <f>D11*Įkainiai!I12</f>
        <v>0</v>
      </c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6" x14ac:dyDescent="0.25">
      <c r="A12" s="95" t="s">
        <v>10</v>
      </c>
      <c r="B12" s="96"/>
      <c r="C12" s="123">
        <v>300</v>
      </c>
      <c r="D12" s="97"/>
      <c r="E12" s="128">
        <f>D12*Įkainiai!G13</f>
        <v>0</v>
      </c>
      <c r="F12" s="129">
        <f>D12*Įkainiai!I13</f>
        <v>0</v>
      </c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26" ht="14.25" customHeight="1" x14ac:dyDescent="0.25">
      <c r="A13" s="95" t="s">
        <v>11</v>
      </c>
      <c r="B13" s="96"/>
      <c r="C13" s="123">
        <v>400</v>
      </c>
      <c r="D13" s="97"/>
      <c r="E13" s="128">
        <f>D13*Įkainiai!G14</f>
        <v>0</v>
      </c>
      <c r="F13" s="129">
        <f>D13*Įkainiai!I14</f>
        <v>0</v>
      </c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26" x14ac:dyDescent="0.25">
      <c r="A14" s="95" t="s">
        <v>12</v>
      </c>
      <c r="B14" s="96"/>
      <c r="C14" s="123">
        <v>500</v>
      </c>
      <c r="D14" s="97"/>
      <c r="E14" s="128">
        <f>D14*Įkainiai!G15</f>
        <v>0</v>
      </c>
      <c r="F14" s="129">
        <f>D14*Įkainiai!I15</f>
        <v>0</v>
      </c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26" ht="15.75" thickBot="1" x14ac:dyDescent="0.3">
      <c r="A15" s="98" t="s">
        <v>13</v>
      </c>
      <c r="B15" s="99"/>
      <c r="C15" s="125">
        <v>600</v>
      </c>
      <c r="D15" s="100"/>
      <c r="E15" s="126">
        <f>D15*Įkainiai!G16</f>
        <v>0</v>
      </c>
      <c r="F15" s="130">
        <f>D15*Įkainiai!I16</f>
        <v>0</v>
      </c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26" x14ac:dyDescent="0.25">
      <c r="A16" s="92" t="s">
        <v>14</v>
      </c>
      <c r="B16" s="93" t="s">
        <v>70</v>
      </c>
      <c r="C16" s="122" t="s">
        <v>33</v>
      </c>
      <c r="D16" s="94"/>
      <c r="E16" s="131">
        <f>D16*Įkainiai!G17</f>
        <v>0</v>
      </c>
      <c r="F16" s="127">
        <f>D16*Įkainiai!I17</f>
        <v>0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x14ac:dyDescent="0.25">
      <c r="A17" s="95" t="s">
        <v>49</v>
      </c>
      <c r="B17" s="96"/>
      <c r="C17" s="123">
        <v>315</v>
      </c>
      <c r="D17" s="97"/>
      <c r="E17" s="128">
        <f>D17*Įkainiai!G18</f>
        <v>0</v>
      </c>
      <c r="F17" s="129">
        <f>D17*Įkainiai!I18</f>
        <v>0</v>
      </c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x14ac:dyDescent="0.25">
      <c r="A18" s="95" t="s">
        <v>15</v>
      </c>
      <c r="B18" s="96"/>
      <c r="C18" s="123">
        <v>400</v>
      </c>
      <c r="D18" s="97"/>
      <c r="E18" s="128">
        <f>D18*Įkainiai!G19</f>
        <v>0</v>
      </c>
      <c r="F18" s="129">
        <f>D18*Įkainiai!I19</f>
        <v>0</v>
      </c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x14ac:dyDescent="0.25">
      <c r="A19" s="95" t="s">
        <v>16</v>
      </c>
      <c r="B19" s="96"/>
      <c r="C19" s="123">
        <v>500</v>
      </c>
      <c r="D19" s="97"/>
      <c r="E19" s="128">
        <f>D19*Įkainiai!G20</f>
        <v>0</v>
      </c>
      <c r="F19" s="129">
        <f>D19*Įkainiai!I20</f>
        <v>0</v>
      </c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15.75" customHeight="1" thickBot="1" x14ac:dyDescent="0.3">
      <c r="A20" s="98" t="s">
        <v>17</v>
      </c>
      <c r="B20" s="99"/>
      <c r="C20" s="125">
        <v>630</v>
      </c>
      <c r="D20" s="100"/>
      <c r="E20" s="126">
        <f>D20*Įkainiai!G21</f>
        <v>0</v>
      </c>
      <c r="F20" s="130">
        <f>D20*Įkainiai!I21</f>
        <v>0</v>
      </c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6" ht="15.75" customHeight="1" x14ac:dyDescent="0.25">
      <c r="A21" s="92" t="s">
        <v>18</v>
      </c>
      <c r="B21" s="93" t="s">
        <v>71</v>
      </c>
      <c r="C21" s="122" t="s">
        <v>34</v>
      </c>
      <c r="D21" s="94"/>
      <c r="E21" s="131">
        <f>D21*Įkainiai!G22</f>
        <v>0</v>
      </c>
      <c r="F21" s="127">
        <f>D21*Įkainiai!I22</f>
        <v>0</v>
      </c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ht="15.75" customHeight="1" x14ac:dyDescent="0.25">
      <c r="A22" s="95" t="s">
        <v>19</v>
      </c>
      <c r="B22" s="96"/>
      <c r="C22" s="123" t="s">
        <v>35</v>
      </c>
      <c r="D22" s="97"/>
      <c r="E22" s="128">
        <f>D22*Įkainiai!G23</f>
        <v>0</v>
      </c>
      <c r="F22" s="129">
        <f>D22*Įkainiai!I23</f>
        <v>0</v>
      </c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ht="15.75" customHeight="1" x14ac:dyDescent="0.25">
      <c r="A23" s="95" t="s">
        <v>20</v>
      </c>
      <c r="B23" s="96"/>
      <c r="C23" s="123">
        <v>160</v>
      </c>
      <c r="D23" s="97"/>
      <c r="E23" s="128">
        <f>D23*Įkainiai!G24</f>
        <v>0</v>
      </c>
      <c r="F23" s="129">
        <f>D23*Įkainiai!I24</f>
        <v>0</v>
      </c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1:26" ht="15.75" customHeight="1" x14ac:dyDescent="0.25">
      <c r="A24" s="95" t="s">
        <v>21</v>
      </c>
      <c r="B24" s="96"/>
      <c r="C24" s="123">
        <v>225</v>
      </c>
      <c r="D24" s="97"/>
      <c r="E24" s="128">
        <f>D24*Įkainiai!G25</f>
        <v>0</v>
      </c>
      <c r="F24" s="129">
        <f>D24*Įkainiai!I25</f>
        <v>0</v>
      </c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spans="1:26" ht="15.75" customHeight="1" x14ac:dyDescent="0.25">
      <c r="A25" s="95" t="s">
        <v>22</v>
      </c>
      <c r="B25" s="96"/>
      <c r="C25" s="123">
        <v>280</v>
      </c>
      <c r="D25" s="97"/>
      <c r="E25" s="128">
        <f>D25*Įkainiai!G26</f>
        <v>0</v>
      </c>
      <c r="F25" s="129">
        <f>D25*Įkainiai!I26</f>
        <v>0</v>
      </c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ht="15.75" customHeight="1" thickBot="1" x14ac:dyDescent="0.3">
      <c r="A26" s="98" t="s">
        <v>23</v>
      </c>
      <c r="B26" s="99"/>
      <c r="C26" s="125">
        <v>315</v>
      </c>
      <c r="D26" s="100"/>
      <c r="E26" s="132">
        <f>D26*Įkainiai!G27</f>
        <v>0</v>
      </c>
      <c r="F26" s="133">
        <f>D26*Įkainiai!I27</f>
        <v>0</v>
      </c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spans="1:26" ht="15.75" customHeight="1" thickBot="1" x14ac:dyDescent="0.3">
      <c r="A27" s="101" t="s">
        <v>24</v>
      </c>
      <c r="B27" s="102" t="s">
        <v>65</v>
      </c>
      <c r="C27" s="103"/>
      <c r="D27" s="104"/>
      <c r="E27" s="134">
        <f>D27*Įkainiai!G33</f>
        <v>0</v>
      </c>
      <c r="F27" s="135">
        <f>D27*Įkainiai!G33</f>
        <v>0</v>
      </c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 ht="15.75" customHeight="1" x14ac:dyDescent="0.25">
      <c r="A28" s="105"/>
      <c r="B28" s="106"/>
      <c r="C28" s="107" t="s">
        <v>66</v>
      </c>
      <c r="D28" s="108">
        <f>SUM(D2:D27)</f>
        <v>0</v>
      </c>
      <c r="E28" s="136">
        <f t="shared" ref="E28:F28" si="0">SUM(E2:E27)</f>
        <v>0</v>
      </c>
      <c r="F28" s="137">
        <f t="shared" si="0"/>
        <v>0</v>
      </c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15.75" customHeight="1" thickBot="1" x14ac:dyDescent="0.3">
      <c r="A29" s="105"/>
      <c r="B29" s="106"/>
      <c r="C29" s="109" t="s">
        <v>67</v>
      </c>
      <c r="D29" s="110"/>
      <c r="E29" s="138" t="e">
        <f>E28/D28</f>
        <v>#DIV/0!</v>
      </c>
      <c r="F29" s="139" t="e">
        <f>F28/D28</f>
        <v>#DIV/0!</v>
      </c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 spans="1:26" ht="15.75" customHeight="1" x14ac:dyDescent="0.25">
      <c r="A30" s="105"/>
      <c r="B30" s="106"/>
      <c r="C30" s="111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</row>
    <row r="31" spans="1:26" ht="15.75" customHeight="1" x14ac:dyDescent="0.25">
      <c r="A31" s="105"/>
      <c r="B31" s="106"/>
      <c r="C31" s="111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</row>
    <row r="32" spans="1:26" ht="15.75" customHeight="1" x14ac:dyDescent="0.25">
      <c r="A32" s="105"/>
      <c r="B32" s="112"/>
      <c r="C32" s="113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 spans="1:26" ht="15.75" customHeight="1" x14ac:dyDescent="0.25">
      <c r="A33" s="105"/>
      <c r="B33" s="112"/>
      <c r="C33" s="113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 spans="1:26" ht="15.75" customHeight="1" x14ac:dyDescent="0.25">
      <c r="A34" s="105"/>
      <c r="B34" s="112"/>
      <c r="C34" s="113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spans="1:26" ht="15.75" customHeight="1" x14ac:dyDescent="0.25">
      <c r="A35" s="105"/>
      <c r="B35" s="112"/>
      <c r="C35" s="113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</row>
    <row r="36" spans="1:26" ht="15.75" customHeight="1" x14ac:dyDescent="0.25">
      <c r="A36" s="105"/>
      <c r="B36" s="112"/>
      <c r="C36" s="113"/>
      <c r="D36" s="114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spans="1:26" ht="15.75" customHeight="1" x14ac:dyDescent="0.25">
      <c r="A37" s="105"/>
      <c r="B37" s="112"/>
      <c r="C37" s="113"/>
      <c r="D37" s="114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 spans="1:26" ht="15.75" customHeight="1" x14ac:dyDescent="0.25">
      <c r="A38" s="105"/>
      <c r="B38" s="112"/>
      <c r="C38" s="113"/>
      <c r="D38" s="114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 spans="1:26" ht="15.75" customHeight="1" x14ac:dyDescent="0.25">
      <c r="A39" s="105"/>
      <c r="B39" s="112"/>
      <c r="C39" s="113"/>
      <c r="D39" s="114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spans="1:26" ht="15.75" customHeight="1" x14ac:dyDescent="0.25">
      <c r="A40" s="105"/>
      <c r="B40" s="112"/>
      <c r="C40" s="113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 spans="1:26" ht="15.75" customHeight="1" x14ac:dyDescent="0.25">
      <c r="A41" s="105"/>
      <c r="B41" s="112"/>
      <c r="C41" s="113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 spans="1:26" ht="15.75" customHeight="1" x14ac:dyDescent="0.25">
      <c r="A42" s="105"/>
      <c r="B42" s="112"/>
      <c r="C42" s="113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</row>
    <row r="43" spans="1:26" ht="15.75" customHeight="1" x14ac:dyDescent="0.25">
      <c r="A43" s="105"/>
      <c r="B43" s="112"/>
      <c r="C43" s="113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 spans="1:26" ht="15.75" customHeight="1" x14ac:dyDescent="0.25">
      <c r="A44" s="105"/>
      <c r="B44" s="112"/>
      <c r="C44" s="113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 spans="1:26" ht="15.75" customHeight="1" x14ac:dyDescent="0.25">
      <c r="A45" s="105"/>
      <c r="B45" s="112"/>
      <c r="C45" s="113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</row>
    <row r="46" spans="1:26" ht="15.75" customHeight="1" x14ac:dyDescent="0.25">
      <c r="A46" s="105"/>
      <c r="B46" s="112"/>
      <c r="C46" s="113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 spans="1:26" ht="15.75" customHeight="1" x14ac:dyDescent="0.25">
      <c r="A47" s="105"/>
      <c r="B47" s="112"/>
      <c r="C47" s="113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</row>
    <row r="48" spans="1:26" ht="15.75" customHeight="1" x14ac:dyDescent="0.25">
      <c r="A48" s="105"/>
      <c r="B48" s="112"/>
      <c r="C48" s="113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spans="1:26" ht="15.75" customHeight="1" x14ac:dyDescent="0.25">
      <c r="A49" s="105"/>
      <c r="B49" s="112"/>
      <c r="C49" s="113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spans="1:26" ht="15.75" customHeight="1" x14ac:dyDescent="0.25">
      <c r="A50" s="105"/>
      <c r="B50" s="112"/>
      <c r="C50" s="113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spans="1:26" ht="15.75" customHeight="1" x14ac:dyDescent="0.25">
      <c r="A51" s="105"/>
      <c r="B51" s="112"/>
      <c r="C51" s="113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15.75" customHeight="1" x14ac:dyDescent="0.25">
      <c r="A52" s="105"/>
      <c r="B52" s="112"/>
      <c r="C52" s="113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spans="1:26" ht="15.75" customHeight="1" x14ac:dyDescent="0.25">
      <c r="A53" s="105"/>
      <c r="B53" s="112"/>
      <c r="C53" s="113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 spans="1:26" ht="15.75" customHeight="1" x14ac:dyDescent="0.25">
      <c r="A54" s="105"/>
      <c r="B54" s="112"/>
      <c r="C54" s="113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 spans="1:26" ht="15.75" customHeight="1" x14ac:dyDescent="0.25">
      <c r="A55" s="105"/>
      <c r="B55" s="112"/>
      <c r="C55" s="113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 spans="1:26" ht="15.75" customHeight="1" x14ac:dyDescent="0.25">
      <c r="A56" s="105"/>
      <c r="B56" s="112"/>
      <c r="C56" s="113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</row>
    <row r="57" spans="1:26" ht="15.75" customHeight="1" x14ac:dyDescent="0.25">
      <c r="A57" s="105"/>
      <c r="B57" s="112"/>
      <c r="C57" s="113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</row>
    <row r="58" spans="1:26" ht="15.75" customHeight="1" x14ac:dyDescent="0.25">
      <c r="A58" s="105"/>
      <c r="B58" s="112"/>
      <c r="C58" s="113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</row>
    <row r="59" spans="1:26" ht="15.75" customHeight="1" x14ac:dyDescent="0.25">
      <c r="A59" s="105"/>
      <c r="B59" s="112"/>
      <c r="C59" s="113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</row>
    <row r="60" spans="1:26" ht="15.75" customHeight="1" x14ac:dyDescent="0.25">
      <c r="A60" s="105"/>
      <c r="B60" s="112"/>
      <c r="C60" s="113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</row>
    <row r="61" spans="1:26" ht="15.75" customHeight="1" x14ac:dyDescent="0.25">
      <c r="A61" s="105"/>
      <c r="B61" s="112"/>
      <c r="C61" s="113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</row>
    <row r="62" spans="1:26" ht="15.75" customHeight="1" x14ac:dyDescent="0.25">
      <c r="A62" s="105"/>
      <c r="B62" s="112"/>
      <c r="C62" s="113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</row>
    <row r="63" spans="1:26" ht="15.75" customHeight="1" x14ac:dyDescent="0.25">
      <c r="A63" s="105"/>
      <c r="B63" s="112"/>
      <c r="C63" s="113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</row>
    <row r="64" spans="1:26" ht="15.75" customHeight="1" x14ac:dyDescent="0.25">
      <c r="A64" s="105"/>
      <c r="B64" s="112"/>
      <c r="C64" s="113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</row>
    <row r="65" spans="1:26" ht="15.75" customHeight="1" x14ac:dyDescent="0.25">
      <c r="A65" s="105"/>
      <c r="B65" s="112"/>
      <c r="C65" s="113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</row>
    <row r="66" spans="1:26" ht="15.75" customHeight="1" x14ac:dyDescent="0.25">
      <c r="A66" s="105"/>
      <c r="B66" s="112"/>
      <c r="C66" s="113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</row>
    <row r="67" spans="1:26" ht="15.75" customHeight="1" x14ac:dyDescent="0.25">
      <c r="A67" s="105"/>
      <c r="B67" s="112"/>
      <c r="C67" s="113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</row>
    <row r="68" spans="1:26" ht="15.75" customHeight="1" x14ac:dyDescent="0.25">
      <c r="A68" s="105"/>
      <c r="B68" s="112"/>
      <c r="C68" s="113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</row>
    <row r="69" spans="1:26" ht="15.75" customHeight="1" x14ac:dyDescent="0.25">
      <c r="A69" s="105"/>
      <c r="B69" s="112"/>
      <c r="C69" s="113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</row>
    <row r="70" spans="1:26" ht="15.75" customHeight="1" x14ac:dyDescent="0.25">
      <c r="A70" s="105"/>
      <c r="B70" s="112"/>
      <c r="C70" s="113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</row>
    <row r="71" spans="1:26" ht="15.75" customHeight="1" x14ac:dyDescent="0.25">
      <c r="A71" s="105"/>
      <c r="B71" s="112"/>
      <c r="C71" s="113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</row>
    <row r="72" spans="1:26" ht="15.75" customHeight="1" x14ac:dyDescent="0.25">
      <c r="A72" s="105"/>
      <c r="B72" s="112"/>
      <c r="C72" s="113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</row>
    <row r="73" spans="1:26" ht="15.75" customHeight="1" x14ac:dyDescent="0.25">
      <c r="A73" s="105"/>
      <c r="B73" s="112"/>
      <c r="C73" s="113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</row>
    <row r="74" spans="1:26" ht="15.75" customHeight="1" x14ac:dyDescent="0.25">
      <c r="A74" s="105"/>
      <c r="B74" s="112"/>
      <c r="C74" s="113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</row>
    <row r="75" spans="1:26" ht="15.75" customHeight="1" x14ac:dyDescent="0.25">
      <c r="A75" s="105"/>
      <c r="B75" s="112"/>
      <c r="C75" s="113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</row>
    <row r="76" spans="1:26" ht="15.75" customHeight="1" x14ac:dyDescent="0.25">
      <c r="A76" s="105"/>
      <c r="B76" s="112"/>
      <c r="C76" s="113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 spans="1:26" ht="15.75" customHeight="1" x14ac:dyDescent="0.25">
      <c r="A77" s="105"/>
      <c r="B77" s="112"/>
      <c r="C77" s="113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 spans="1:26" ht="15.75" customHeight="1" x14ac:dyDescent="0.25">
      <c r="A78" s="105"/>
      <c r="B78" s="112"/>
      <c r="C78" s="113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spans="1:26" ht="15.75" customHeight="1" x14ac:dyDescent="0.25">
      <c r="A79" s="105"/>
      <c r="B79" s="112"/>
      <c r="C79" s="113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 spans="1:26" ht="15.75" customHeight="1" x14ac:dyDescent="0.25">
      <c r="A80" s="105"/>
      <c r="B80" s="112"/>
      <c r="C80" s="113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</row>
    <row r="81" spans="1:26" ht="15.75" customHeight="1" x14ac:dyDescent="0.25">
      <c r="A81" s="105"/>
      <c r="B81" s="112"/>
      <c r="C81" s="113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</row>
    <row r="82" spans="1:26" ht="15.75" customHeight="1" x14ac:dyDescent="0.25">
      <c r="A82" s="105"/>
      <c r="B82" s="112"/>
      <c r="C82" s="113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</row>
    <row r="83" spans="1:26" ht="15.75" customHeight="1" x14ac:dyDescent="0.25">
      <c r="A83" s="105"/>
      <c r="B83" s="112"/>
      <c r="C83" s="113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 spans="1:26" ht="15.75" customHeight="1" x14ac:dyDescent="0.25">
      <c r="A84" s="105"/>
      <c r="B84" s="112"/>
      <c r="C84" s="113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</row>
    <row r="85" spans="1:26" ht="15.75" customHeight="1" x14ac:dyDescent="0.25">
      <c r="A85" s="105"/>
      <c r="B85" s="112"/>
      <c r="C85" s="113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26" ht="15.75" customHeight="1" x14ac:dyDescent="0.25">
      <c r="A86" s="105"/>
      <c r="B86" s="112"/>
      <c r="C86" s="113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</row>
    <row r="87" spans="1:26" ht="15.75" customHeight="1" x14ac:dyDescent="0.25">
      <c r="A87" s="105"/>
      <c r="B87" s="112"/>
      <c r="C87" s="113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</row>
    <row r="88" spans="1:26" ht="15.75" customHeight="1" x14ac:dyDescent="0.25">
      <c r="A88" s="105"/>
      <c r="B88" s="112"/>
      <c r="C88" s="113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 spans="1:26" ht="15.75" customHeight="1" x14ac:dyDescent="0.25">
      <c r="A89" s="105"/>
      <c r="B89" s="112"/>
      <c r="C89" s="113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 spans="1:26" ht="15.75" customHeight="1" x14ac:dyDescent="0.25">
      <c r="A90" s="105"/>
      <c r="B90" s="112"/>
      <c r="C90" s="113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 spans="1:26" ht="15.75" customHeight="1" x14ac:dyDescent="0.25">
      <c r="A91" s="105"/>
      <c r="B91" s="112"/>
      <c r="C91" s="113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</row>
    <row r="92" spans="1:26" ht="15.75" customHeight="1" x14ac:dyDescent="0.25">
      <c r="A92" s="105"/>
      <c r="B92" s="112"/>
      <c r="C92" s="113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</row>
    <row r="93" spans="1:26" ht="15.75" customHeight="1" x14ac:dyDescent="0.25">
      <c r="A93" s="105"/>
      <c r="B93" s="112"/>
      <c r="C93" s="113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 spans="1:26" ht="15.75" customHeight="1" x14ac:dyDescent="0.25">
      <c r="A94" s="105"/>
      <c r="B94" s="112"/>
      <c r="C94" s="113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 spans="1:26" ht="15.75" customHeight="1" x14ac:dyDescent="0.25">
      <c r="A95" s="105"/>
      <c r="B95" s="112"/>
      <c r="C95" s="113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 spans="1:26" ht="15.75" customHeight="1" x14ac:dyDescent="0.25">
      <c r="A96" s="105"/>
      <c r="B96" s="112"/>
      <c r="C96" s="113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 spans="1:26" ht="15.75" customHeight="1" x14ac:dyDescent="0.25">
      <c r="A97" s="105"/>
      <c r="B97" s="112"/>
      <c r="C97" s="113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 spans="1:26" ht="15.75" customHeight="1" x14ac:dyDescent="0.25">
      <c r="A98" s="105"/>
      <c r="B98" s="112"/>
      <c r="C98" s="113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spans="1:26" ht="15.75" customHeight="1" x14ac:dyDescent="0.25">
      <c r="A99" s="105"/>
      <c r="B99" s="112"/>
      <c r="C99" s="113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spans="1:26" ht="15.75" customHeight="1" x14ac:dyDescent="0.25">
      <c r="A100" s="105"/>
      <c r="B100" s="112"/>
      <c r="C100" s="113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 spans="1:26" ht="15.75" customHeight="1" x14ac:dyDescent="0.25">
      <c r="A101" s="105"/>
      <c r="B101" s="112"/>
      <c r="C101" s="113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 spans="1:26" ht="15.75" customHeight="1" x14ac:dyDescent="0.25">
      <c r="A102" s="105"/>
      <c r="B102" s="112"/>
      <c r="C102" s="113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 spans="1:26" ht="15.75" customHeight="1" x14ac:dyDescent="0.25">
      <c r="A103" s="105"/>
      <c r="B103" s="112"/>
      <c r="C103" s="113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 spans="1:26" ht="15.75" customHeight="1" x14ac:dyDescent="0.25">
      <c r="A104" s="105"/>
      <c r="B104" s="112"/>
      <c r="C104" s="113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 spans="1:26" ht="15.75" customHeight="1" x14ac:dyDescent="0.25">
      <c r="A105" s="105"/>
      <c r="B105" s="112"/>
      <c r="C105" s="113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 spans="1:26" ht="15.75" customHeight="1" x14ac:dyDescent="0.25">
      <c r="A106" s="105"/>
      <c r="B106" s="112"/>
      <c r="C106" s="113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spans="1:26" ht="15.75" customHeight="1" x14ac:dyDescent="0.25">
      <c r="A107" s="105"/>
      <c r="B107" s="112"/>
      <c r="C107" s="113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</row>
    <row r="108" spans="1:26" ht="15.75" customHeight="1" x14ac:dyDescent="0.25">
      <c r="A108" s="105"/>
      <c r="B108" s="112"/>
      <c r="C108" s="113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 spans="1:26" ht="15.75" customHeight="1" x14ac:dyDescent="0.25">
      <c r="A109" s="105"/>
      <c r="B109" s="112"/>
      <c r="C109" s="113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</row>
    <row r="110" spans="1:26" ht="15.75" customHeight="1" x14ac:dyDescent="0.25">
      <c r="A110" s="105"/>
      <c r="B110" s="112"/>
      <c r="C110" s="113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 spans="1:26" ht="15.75" customHeight="1" x14ac:dyDescent="0.25">
      <c r="A111" s="105"/>
      <c r="B111" s="112"/>
      <c r="C111" s="113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 spans="1:26" ht="15.75" customHeight="1" x14ac:dyDescent="0.25">
      <c r="A112" s="105"/>
      <c r="B112" s="112"/>
      <c r="C112" s="113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</row>
    <row r="113" spans="1:26" ht="15.75" customHeight="1" x14ac:dyDescent="0.25">
      <c r="A113" s="105"/>
      <c r="B113" s="112"/>
      <c r="C113" s="113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 spans="1:26" ht="15.75" customHeight="1" x14ac:dyDescent="0.25">
      <c r="A114" s="105"/>
      <c r="B114" s="112"/>
      <c r="C114" s="113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</row>
    <row r="115" spans="1:26" ht="15.75" customHeight="1" x14ac:dyDescent="0.25">
      <c r="A115" s="105"/>
      <c r="B115" s="112"/>
      <c r="C115" s="113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</row>
    <row r="116" spans="1:26" ht="15.75" customHeight="1" x14ac:dyDescent="0.25">
      <c r="A116" s="105"/>
      <c r="B116" s="112"/>
      <c r="C116" s="113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</row>
    <row r="117" spans="1:26" ht="15.75" customHeight="1" x14ac:dyDescent="0.25">
      <c r="A117" s="105"/>
      <c r="B117" s="112"/>
      <c r="C117" s="113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</row>
    <row r="118" spans="1:26" ht="15.75" customHeight="1" x14ac:dyDescent="0.25">
      <c r="A118" s="105"/>
      <c r="B118" s="112"/>
      <c r="C118" s="113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</row>
    <row r="119" spans="1:26" ht="15.75" customHeight="1" x14ac:dyDescent="0.25">
      <c r="A119" s="105"/>
      <c r="B119" s="112"/>
      <c r="C119" s="113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0" spans="1:26" ht="15.75" customHeight="1" x14ac:dyDescent="0.25">
      <c r="A120" s="105"/>
      <c r="B120" s="112"/>
      <c r="C120" s="113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</row>
    <row r="121" spans="1:26" ht="15.75" customHeight="1" x14ac:dyDescent="0.25">
      <c r="A121" s="105"/>
      <c r="B121" s="112"/>
      <c r="C121" s="113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</row>
    <row r="122" spans="1:26" ht="15.75" customHeight="1" x14ac:dyDescent="0.25">
      <c r="A122" s="105"/>
      <c r="B122" s="112"/>
      <c r="C122" s="113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</row>
    <row r="123" spans="1:26" ht="15.75" customHeight="1" x14ac:dyDescent="0.25">
      <c r="A123" s="105"/>
      <c r="B123" s="112"/>
      <c r="C123" s="113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</row>
    <row r="124" spans="1:26" ht="15.75" customHeight="1" x14ac:dyDescent="0.25">
      <c r="A124" s="105"/>
      <c r="B124" s="112"/>
      <c r="C124" s="113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 spans="1:26" ht="15.75" customHeight="1" x14ac:dyDescent="0.25">
      <c r="A125" s="105"/>
      <c r="B125" s="112"/>
      <c r="C125" s="113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</row>
    <row r="126" spans="1:26" ht="15.75" customHeight="1" x14ac:dyDescent="0.25">
      <c r="A126" s="105"/>
      <c r="B126" s="112"/>
      <c r="C126" s="113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</row>
    <row r="127" spans="1:26" ht="15.75" customHeight="1" x14ac:dyDescent="0.25">
      <c r="A127" s="105"/>
      <c r="B127" s="112"/>
      <c r="C127" s="113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</row>
    <row r="128" spans="1:26" ht="15.75" customHeight="1" x14ac:dyDescent="0.25">
      <c r="A128" s="105"/>
      <c r="B128" s="112"/>
      <c r="C128" s="113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</row>
    <row r="129" spans="1:26" ht="15.75" customHeight="1" x14ac:dyDescent="0.25">
      <c r="A129" s="105"/>
      <c r="B129" s="112"/>
      <c r="C129" s="113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</row>
    <row r="130" spans="1:26" ht="15.75" customHeight="1" x14ac:dyDescent="0.25">
      <c r="A130" s="105"/>
      <c r="B130" s="112"/>
      <c r="C130" s="113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 spans="1:26" ht="15.75" customHeight="1" x14ac:dyDescent="0.25">
      <c r="A131" s="105"/>
      <c r="B131" s="112"/>
      <c r="C131" s="113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 spans="1:26" ht="15.75" customHeight="1" x14ac:dyDescent="0.25">
      <c r="A132" s="105"/>
      <c r="B132" s="112"/>
      <c r="C132" s="113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</row>
    <row r="133" spans="1:26" ht="15.75" customHeight="1" x14ac:dyDescent="0.25">
      <c r="A133" s="105"/>
      <c r="B133" s="112"/>
      <c r="C133" s="113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</row>
    <row r="134" spans="1:26" ht="15.75" customHeight="1" x14ac:dyDescent="0.25">
      <c r="A134" s="105"/>
      <c r="B134" s="112"/>
      <c r="C134" s="113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</row>
    <row r="135" spans="1:26" ht="15.75" customHeight="1" x14ac:dyDescent="0.25">
      <c r="A135" s="105"/>
      <c r="B135" s="112"/>
      <c r="C135" s="113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</row>
    <row r="136" spans="1:26" ht="15.75" customHeight="1" x14ac:dyDescent="0.25">
      <c r="A136" s="105"/>
      <c r="B136" s="112"/>
      <c r="C136" s="113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</row>
    <row r="137" spans="1:26" ht="15.75" customHeight="1" x14ac:dyDescent="0.25">
      <c r="A137" s="105"/>
      <c r="B137" s="112"/>
      <c r="C137" s="113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 spans="1:26" ht="15.75" customHeight="1" x14ac:dyDescent="0.25">
      <c r="A138" s="105"/>
      <c r="B138" s="112"/>
      <c r="C138" s="113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</row>
    <row r="139" spans="1:26" ht="15.75" customHeight="1" x14ac:dyDescent="0.25">
      <c r="A139" s="105"/>
      <c r="B139" s="112"/>
      <c r="C139" s="113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</row>
    <row r="140" spans="1:26" ht="15.75" customHeight="1" x14ac:dyDescent="0.25">
      <c r="A140" s="105"/>
      <c r="B140" s="112"/>
      <c r="C140" s="113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</row>
    <row r="141" spans="1:26" ht="15.75" customHeight="1" x14ac:dyDescent="0.25">
      <c r="A141" s="105"/>
      <c r="B141" s="112"/>
      <c r="C141" s="113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</row>
    <row r="142" spans="1:26" ht="15.75" customHeight="1" x14ac:dyDescent="0.25">
      <c r="A142" s="105"/>
      <c r="B142" s="112"/>
      <c r="C142" s="113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</row>
    <row r="143" spans="1:26" ht="15.75" customHeight="1" x14ac:dyDescent="0.25">
      <c r="A143" s="105"/>
      <c r="B143" s="112"/>
      <c r="C143" s="113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</row>
    <row r="144" spans="1:26" ht="15.75" customHeight="1" x14ac:dyDescent="0.25">
      <c r="A144" s="105"/>
      <c r="B144" s="112"/>
      <c r="C144" s="113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 spans="1:26" ht="15.75" customHeight="1" x14ac:dyDescent="0.25">
      <c r="A145" s="105"/>
      <c r="B145" s="112"/>
      <c r="C145" s="113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 spans="1:26" ht="15.75" customHeight="1" x14ac:dyDescent="0.25">
      <c r="A146" s="105"/>
      <c r="B146" s="112"/>
      <c r="C146" s="113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 spans="1:26" ht="15.75" customHeight="1" x14ac:dyDescent="0.25">
      <c r="A147" s="105"/>
      <c r="B147" s="112"/>
      <c r="C147" s="113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 spans="1:26" ht="15.75" customHeight="1" x14ac:dyDescent="0.25">
      <c r="A148" s="105"/>
      <c r="B148" s="112"/>
      <c r="C148" s="113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 spans="1:26" ht="15.75" customHeight="1" x14ac:dyDescent="0.25">
      <c r="A149" s="105"/>
      <c r="B149" s="112"/>
      <c r="C149" s="113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 spans="1:26" ht="15.75" customHeight="1" x14ac:dyDescent="0.25">
      <c r="A150" s="105"/>
      <c r="B150" s="112"/>
      <c r="C150" s="113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 spans="1:26" ht="15.75" customHeight="1" x14ac:dyDescent="0.25">
      <c r="A151" s="105"/>
      <c r="B151" s="112"/>
      <c r="C151" s="113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 spans="1:26" ht="15.75" customHeight="1" x14ac:dyDescent="0.25">
      <c r="A152" s="105"/>
      <c r="B152" s="112"/>
      <c r="C152" s="113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 spans="1:26" ht="15.75" customHeight="1" x14ac:dyDescent="0.25">
      <c r="A153" s="105"/>
      <c r="B153" s="112"/>
      <c r="C153" s="113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 spans="1:26" ht="15.75" customHeight="1" x14ac:dyDescent="0.25">
      <c r="A154" s="105"/>
      <c r="B154" s="112"/>
      <c r="C154" s="113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 spans="1:26" ht="15.75" customHeight="1" x14ac:dyDescent="0.25">
      <c r="A155" s="105"/>
      <c r="B155" s="112"/>
      <c r="C155" s="113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 spans="1:26" ht="15.75" customHeight="1" x14ac:dyDescent="0.25">
      <c r="A156" s="105"/>
      <c r="B156" s="112"/>
      <c r="C156" s="113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 spans="1:26" ht="15.75" customHeight="1" x14ac:dyDescent="0.25">
      <c r="A157" s="105"/>
      <c r="B157" s="112"/>
      <c r="C157" s="113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 spans="1:26" ht="15.75" customHeight="1" x14ac:dyDescent="0.25">
      <c r="A158" s="105"/>
      <c r="B158" s="112"/>
      <c r="C158" s="113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</row>
    <row r="159" spans="1:26" ht="15.75" customHeight="1" x14ac:dyDescent="0.25">
      <c r="A159" s="105"/>
      <c r="B159" s="112"/>
      <c r="C159" s="113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</row>
    <row r="160" spans="1:26" ht="15.75" customHeight="1" x14ac:dyDescent="0.25">
      <c r="A160" s="105"/>
      <c r="B160" s="112"/>
      <c r="C160" s="113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</row>
    <row r="161" spans="1:26" ht="15.75" customHeight="1" x14ac:dyDescent="0.25">
      <c r="A161" s="105"/>
      <c r="B161" s="112"/>
      <c r="C161" s="113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</row>
    <row r="162" spans="1:26" ht="15.75" customHeight="1" x14ac:dyDescent="0.25">
      <c r="A162" s="105"/>
      <c r="B162" s="112"/>
      <c r="C162" s="113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</row>
    <row r="163" spans="1:26" ht="15.75" customHeight="1" x14ac:dyDescent="0.25">
      <c r="A163" s="105"/>
      <c r="B163" s="112"/>
      <c r="C163" s="113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</row>
    <row r="164" spans="1:26" ht="15.75" customHeight="1" x14ac:dyDescent="0.25">
      <c r="A164" s="105"/>
      <c r="B164" s="112"/>
      <c r="C164" s="113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</row>
    <row r="165" spans="1:26" ht="15.75" customHeight="1" x14ac:dyDescent="0.25">
      <c r="A165" s="105"/>
      <c r="B165" s="112"/>
      <c r="C165" s="113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</row>
    <row r="166" spans="1:26" ht="15.75" customHeight="1" x14ac:dyDescent="0.25">
      <c r="A166" s="105"/>
      <c r="B166" s="112"/>
      <c r="C166" s="113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</row>
    <row r="167" spans="1:26" ht="15.75" customHeight="1" x14ac:dyDescent="0.25">
      <c r="A167" s="105"/>
      <c r="B167" s="112"/>
      <c r="C167" s="113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</row>
    <row r="168" spans="1:26" ht="15.75" customHeight="1" x14ac:dyDescent="0.25">
      <c r="A168" s="105"/>
      <c r="B168" s="112"/>
      <c r="C168" s="113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</row>
    <row r="169" spans="1:26" ht="15.75" customHeight="1" x14ac:dyDescent="0.25">
      <c r="A169" s="105"/>
      <c r="B169" s="112"/>
      <c r="C169" s="113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</row>
    <row r="170" spans="1:26" ht="15.75" customHeight="1" x14ac:dyDescent="0.25">
      <c r="A170" s="105"/>
      <c r="B170" s="112"/>
      <c r="C170" s="113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</row>
    <row r="171" spans="1:26" ht="15.75" customHeight="1" x14ac:dyDescent="0.25">
      <c r="A171" s="105"/>
      <c r="B171" s="112"/>
      <c r="C171" s="113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</row>
    <row r="172" spans="1:26" ht="15.75" customHeight="1" x14ac:dyDescent="0.25">
      <c r="A172" s="105"/>
      <c r="B172" s="112"/>
      <c r="C172" s="113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</row>
    <row r="173" spans="1:26" ht="15.75" customHeight="1" x14ac:dyDescent="0.25">
      <c r="A173" s="105"/>
      <c r="B173" s="112"/>
      <c r="C173" s="113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</row>
    <row r="174" spans="1:26" ht="15.75" customHeight="1" x14ac:dyDescent="0.25">
      <c r="A174" s="105"/>
      <c r="B174" s="112"/>
      <c r="C174" s="113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</row>
    <row r="175" spans="1:26" ht="15.75" customHeight="1" x14ac:dyDescent="0.25">
      <c r="A175" s="105"/>
      <c r="B175" s="112"/>
      <c r="C175" s="113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 spans="1:26" ht="15.75" customHeight="1" x14ac:dyDescent="0.25">
      <c r="A176" s="105"/>
      <c r="B176" s="112"/>
      <c r="C176" s="113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 spans="1:26" ht="15.75" customHeight="1" x14ac:dyDescent="0.25">
      <c r="A177" s="105"/>
      <c r="B177" s="112"/>
      <c r="C177" s="113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 spans="1:26" ht="15.75" customHeight="1" x14ac:dyDescent="0.25">
      <c r="A178" s="105"/>
      <c r="B178" s="112"/>
      <c r="C178" s="113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</row>
    <row r="179" spans="1:26" ht="15.75" customHeight="1" x14ac:dyDescent="0.25">
      <c r="A179" s="105"/>
      <c r="B179" s="112"/>
      <c r="C179" s="113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</row>
    <row r="180" spans="1:26" ht="15.75" customHeight="1" x14ac:dyDescent="0.25">
      <c r="A180" s="105"/>
      <c r="B180" s="112"/>
      <c r="C180" s="113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</row>
    <row r="181" spans="1:26" ht="15.75" customHeight="1" x14ac:dyDescent="0.25">
      <c r="A181" s="105"/>
      <c r="B181" s="112"/>
      <c r="C181" s="113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</row>
    <row r="182" spans="1:26" ht="15.75" customHeight="1" x14ac:dyDescent="0.25">
      <c r="A182" s="105"/>
      <c r="B182" s="112"/>
      <c r="C182" s="113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</row>
    <row r="183" spans="1:26" ht="15.75" customHeight="1" x14ac:dyDescent="0.25">
      <c r="A183" s="105"/>
      <c r="B183" s="112"/>
      <c r="C183" s="113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</row>
    <row r="184" spans="1:26" ht="15.75" customHeight="1" x14ac:dyDescent="0.25">
      <c r="A184" s="105"/>
      <c r="B184" s="112"/>
      <c r="C184" s="113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</row>
    <row r="185" spans="1:26" ht="15.75" customHeight="1" x14ac:dyDescent="0.25">
      <c r="A185" s="105"/>
      <c r="B185" s="112"/>
      <c r="C185" s="113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</row>
    <row r="186" spans="1:26" ht="15.75" customHeight="1" x14ac:dyDescent="0.25">
      <c r="A186" s="105"/>
      <c r="B186" s="112"/>
      <c r="C186" s="113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</row>
    <row r="187" spans="1:26" ht="15.75" customHeight="1" x14ac:dyDescent="0.25">
      <c r="A187" s="105"/>
      <c r="B187" s="112"/>
      <c r="C187" s="113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</row>
    <row r="188" spans="1:26" ht="15.75" customHeight="1" x14ac:dyDescent="0.25">
      <c r="A188" s="105"/>
      <c r="B188" s="112"/>
      <c r="C188" s="113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</row>
    <row r="189" spans="1:26" ht="15.75" customHeight="1" x14ac:dyDescent="0.25">
      <c r="A189" s="105"/>
      <c r="B189" s="112"/>
      <c r="C189" s="113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</row>
    <row r="190" spans="1:26" ht="15.75" customHeight="1" x14ac:dyDescent="0.25">
      <c r="A190" s="105"/>
      <c r="B190" s="112"/>
      <c r="C190" s="113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</row>
    <row r="191" spans="1:26" ht="15.75" customHeight="1" x14ac:dyDescent="0.25">
      <c r="A191" s="105"/>
      <c r="B191" s="112"/>
      <c r="C191" s="113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</row>
    <row r="192" spans="1:26" ht="15.75" customHeight="1" x14ac:dyDescent="0.25">
      <c r="A192" s="105"/>
      <c r="B192" s="112"/>
      <c r="C192" s="113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</row>
    <row r="193" spans="1:26" ht="15.75" customHeight="1" x14ac:dyDescent="0.25">
      <c r="A193" s="105"/>
      <c r="B193" s="112"/>
      <c r="C193" s="113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</row>
    <row r="194" spans="1:26" ht="15.75" customHeight="1" x14ac:dyDescent="0.25">
      <c r="A194" s="105"/>
      <c r="B194" s="112"/>
      <c r="C194" s="113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</row>
    <row r="195" spans="1:26" ht="15.75" customHeight="1" x14ac:dyDescent="0.25">
      <c r="A195" s="105"/>
      <c r="B195" s="112"/>
      <c r="C195" s="113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</row>
    <row r="196" spans="1:26" ht="15.75" customHeight="1" x14ac:dyDescent="0.25">
      <c r="A196" s="105"/>
      <c r="B196" s="112"/>
      <c r="C196" s="113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</row>
    <row r="197" spans="1:26" ht="15.75" customHeight="1" x14ac:dyDescent="0.25">
      <c r="A197" s="105"/>
      <c r="B197" s="112"/>
      <c r="C197" s="113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</row>
    <row r="198" spans="1:26" ht="15.75" customHeight="1" x14ac:dyDescent="0.25">
      <c r="A198" s="105"/>
      <c r="B198" s="112"/>
      <c r="C198" s="113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</row>
    <row r="199" spans="1:26" ht="15.75" customHeight="1" x14ac:dyDescent="0.25">
      <c r="A199" s="105"/>
      <c r="B199" s="112"/>
      <c r="C199" s="113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</row>
    <row r="200" spans="1:26" ht="15.75" customHeight="1" x14ac:dyDescent="0.25">
      <c r="A200" s="105"/>
      <c r="B200" s="112"/>
      <c r="C200" s="113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</row>
    <row r="201" spans="1:26" ht="15.75" customHeight="1" x14ac:dyDescent="0.25">
      <c r="A201" s="105"/>
      <c r="B201" s="112"/>
      <c r="C201" s="113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</row>
    <row r="202" spans="1:26" ht="15.75" customHeight="1" x14ac:dyDescent="0.25">
      <c r="A202" s="105"/>
      <c r="B202" s="112"/>
      <c r="C202" s="113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</row>
    <row r="203" spans="1:26" ht="15.75" customHeight="1" x14ac:dyDescent="0.25">
      <c r="A203" s="105"/>
      <c r="B203" s="112"/>
      <c r="C203" s="113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</row>
    <row r="204" spans="1:26" ht="15.75" customHeight="1" x14ac:dyDescent="0.25">
      <c r="A204" s="105"/>
      <c r="B204" s="112"/>
      <c r="C204" s="113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</row>
    <row r="205" spans="1:26" ht="15.75" customHeight="1" x14ac:dyDescent="0.25">
      <c r="A205" s="105"/>
      <c r="B205" s="112"/>
      <c r="C205" s="113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</row>
    <row r="206" spans="1:26" ht="15.75" customHeight="1" x14ac:dyDescent="0.25">
      <c r="A206" s="105"/>
      <c r="B206" s="112"/>
      <c r="C206" s="113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</row>
    <row r="207" spans="1:26" ht="15.75" customHeight="1" x14ac:dyDescent="0.25">
      <c r="A207" s="105"/>
      <c r="B207" s="112"/>
      <c r="C207" s="113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</row>
    <row r="208" spans="1:26" ht="15.75" customHeight="1" x14ac:dyDescent="0.25">
      <c r="A208" s="105"/>
      <c r="B208" s="112"/>
      <c r="C208" s="113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</row>
    <row r="209" spans="1:26" ht="15.75" customHeight="1" x14ac:dyDescent="0.25">
      <c r="A209" s="105"/>
      <c r="B209" s="112"/>
      <c r="C209" s="113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</row>
    <row r="210" spans="1:26" ht="15.75" customHeight="1" x14ac:dyDescent="0.25">
      <c r="A210" s="105"/>
      <c r="B210" s="112"/>
      <c r="C210" s="113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</row>
    <row r="211" spans="1:26" ht="15.75" customHeight="1" x14ac:dyDescent="0.25">
      <c r="A211" s="105"/>
      <c r="B211" s="112"/>
      <c r="C211" s="113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</row>
    <row r="212" spans="1:26" ht="15.75" customHeight="1" x14ac:dyDescent="0.25">
      <c r="A212" s="105"/>
      <c r="B212" s="112"/>
      <c r="C212" s="113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</row>
    <row r="213" spans="1:26" ht="15.75" customHeight="1" x14ac:dyDescent="0.25">
      <c r="A213" s="105"/>
      <c r="B213" s="112"/>
      <c r="C213" s="113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</row>
    <row r="214" spans="1:26" ht="15.75" customHeight="1" x14ac:dyDescent="0.25">
      <c r="A214" s="105"/>
      <c r="B214" s="112"/>
      <c r="C214" s="113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</row>
    <row r="215" spans="1:26" ht="15.75" customHeight="1" x14ac:dyDescent="0.25">
      <c r="A215" s="105"/>
      <c r="B215" s="112"/>
      <c r="C215" s="113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</row>
    <row r="216" spans="1:26" ht="15.75" customHeight="1" x14ac:dyDescent="0.25">
      <c r="A216" s="105"/>
      <c r="B216" s="112"/>
      <c r="C216" s="113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</row>
    <row r="217" spans="1:26" ht="15.75" customHeight="1" x14ac:dyDescent="0.25">
      <c r="A217" s="105"/>
      <c r="B217" s="112"/>
      <c r="C217" s="113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</row>
    <row r="218" spans="1:26" ht="15.75" customHeight="1" x14ac:dyDescent="0.25">
      <c r="A218" s="105"/>
      <c r="B218" s="112"/>
      <c r="C218" s="113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</row>
    <row r="219" spans="1:26" ht="15.75" customHeight="1" x14ac:dyDescent="0.25">
      <c r="A219" s="105"/>
      <c r="B219" s="112"/>
      <c r="C219" s="113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</row>
    <row r="220" spans="1:26" ht="15.75" customHeight="1" x14ac:dyDescent="0.25">
      <c r="A220" s="105"/>
      <c r="B220" s="112"/>
      <c r="C220" s="113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</row>
    <row r="221" spans="1:26" ht="15.75" customHeight="1" x14ac:dyDescent="0.25">
      <c r="A221" s="105"/>
      <c r="B221" s="112"/>
      <c r="C221" s="113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</row>
    <row r="222" spans="1:26" ht="15.75" customHeight="1" x14ac:dyDescent="0.25">
      <c r="A222" s="105"/>
      <c r="B222" s="112"/>
      <c r="C222" s="113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</row>
    <row r="223" spans="1:26" ht="15.75" customHeight="1" x14ac:dyDescent="0.25">
      <c r="A223" s="105"/>
      <c r="B223" s="112"/>
      <c r="C223" s="113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</row>
    <row r="224" spans="1:26" ht="15.75" customHeight="1" x14ac:dyDescent="0.25">
      <c r="A224" s="105"/>
      <c r="B224" s="112"/>
      <c r="C224" s="113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</row>
    <row r="225" spans="1:26" ht="15.75" customHeight="1" x14ac:dyDescent="0.25">
      <c r="A225" s="105"/>
      <c r="B225" s="112"/>
      <c r="C225" s="113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</row>
    <row r="226" spans="1:26" ht="15.75" customHeight="1" x14ac:dyDescent="0.25">
      <c r="A226" s="105"/>
      <c r="B226" s="112"/>
      <c r="C226" s="113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</row>
    <row r="227" spans="1:26" ht="15.75" customHeight="1" x14ac:dyDescent="0.25">
      <c r="A227" s="105"/>
      <c r="B227" s="112"/>
      <c r="C227" s="113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</row>
    <row r="228" spans="1:26" ht="15.75" customHeight="1" x14ac:dyDescent="0.25">
      <c r="A228" s="105"/>
      <c r="B228" s="112"/>
      <c r="C228" s="113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</row>
    <row r="229" spans="1:26" ht="15.75" customHeight="1" x14ac:dyDescent="0.25">
      <c r="A229" s="105"/>
      <c r="B229" s="112"/>
      <c r="C229" s="113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</row>
    <row r="230" spans="1:26" ht="15.75" customHeight="1" x14ac:dyDescent="0.25">
      <c r="A230" s="105"/>
      <c r="B230" s="112"/>
      <c r="C230" s="113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</row>
    <row r="231" spans="1:26" ht="15.75" customHeight="1" x14ac:dyDescent="0.25">
      <c r="A231" s="105"/>
      <c r="B231" s="112"/>
      <c r="C231" s="113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</row>
    <row r="232" spans="1:26" ht="15.75" customHeight="1" x14ac:dyDescent="0.25">
      <c r="A232" s="105"/>
      <c r="B232" s="112"/>
      <c r="C232" s="113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</row>
    <row r="233" spans="1:26" ht="15.75" customHeight="1" x14ac:dyDescent="0.25">
      <c r="A233" s="105"/>
      <c r="B233" s="112"/>
      <c r="C233" s="113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</row>
    <row r="234" spans="1:26" ht="15.75" customHeight="1" x14ac:dyDescent="0.25">
      <c r="A234" s="105"/>
      <c r="B234" s="112"/>
      <c r="C234" s="113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</row>
    <row r="235" spans="1:26" ht="15.75" customHeight="1" x14ac:dyDescent="0.25">
      <c r="A235" s="105"/>
      <c r="B235" s="112"/>
      <c r="C235" s="113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</row>
    <row r="236" spans="1:26" ht="15.75" customHeight="1" x14ac:dyDescent="0.25">
      <c r="A236" s="105"/>
      <c r="B236" s="112"/>
      <c r="C236" s="113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</row>
    <row r="237" spans="1:26" ht="15.75" customHeight="1" x14ac:dyDescent="0.25">
      <c r="A237" s="105"/>
      <c r="B237" s="112"/>
      <c r="C237" s="113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</row>
    <row r="238" spans="1:26" ht="15.75" customHeight="1" x14ac:dyDescent="0.25">
      <c r="A238" s="105"/>
      <c r="B238" s="112"/>
      <c r="C238" s="113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</row>
    <row r="239" spans="1:26" ht="15.75" customHeight="1" x14ac:dyDescent="0.25">
      <c r="A239" s="105"/>
      <c r="B239" s="112"/>
      <c r="C239" s="113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</row>
    <row r="240" spans="1:26" ht="15.75" customHeight="1" x14ac:dyDescent="0.25">
      <c r="A240" s="105"/>
      <c r="B240" s="112"/>
      <c r="C240" s="113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</row>
    <row r="241" spans="1:26" ht="15.75" customHeight="1" x14ac:dyDescent="0.25">
      <c r="A241" s="105"/>
      <c r="B241" s="112"/>
      <c r="C241" s="113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</row>
    <row r="242" spans="1:26" ht="15.75" customHeight="1" x14ac:dyDescent="0.25">
      <c r="A242" s="105"/>
      <c r="B242" s="112"/>
      <c r="C242" s="113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</row>
    <row r="243" spans="1:26" ht="15.75" customHeight="1" x14ac:dyDescent="0.25">
      <c r="A243" s="105"/>
      <c r="B243" s="112"/>
      <c r="C243" s="113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</row>
    <row r="244" spans="1:26" ht="15.75" customHeight="1" x14ac:dyDescent="0.25">
      <c r="A244" s="105"/>
      <c r="B244" s="112"/>
      <c r="C244" s="113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</row>
    <row r="245" spans="1:26" ht="15.75" customHeight="1" x14ac:dyDescent="0.25">
      <c r="A245" s="105"/>
      <c r="B245" s="112"/>
      <c r="C245" s="113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</row>
    <row r="246" spans="1:26" ht="15.75" customHeight="1" x14ac:dyDescent="0.25">
      <c r="A246" s="105"/>
      <c r="B246" s="112"/>
      <c r="C246" s="113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</row>
    <row r="247" spans="1:26" ht="15.75" customHeight="1" x14ac:dyDescent="0.25">
      <c r="A247" s="105"/>
      <c r="B247" s="112"/>
      <c r="C247" s="113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</row>
    <row r="248" spans="1:26" ht="15.75" customHeight="1" x14ac:dyDescent="0.25">
      <c r="A248" s="105"/>
      <c r="B248" s="112"/>
      <c r="C248" s="113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</row>
    <row r="249" spans="1:26" ht="15.75" customHeight="1" x14ac:dyDescent="0.25">
      <c r="A249" s="105"/>
      <c r="B249" s="112"/>
      <c r="C249" s="113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</row>
    <row r="250" spans="1:26" ht="15.75" customHeight="1" x14ac:dyDescent="0.25">
      <c r="A250" s="105"/>
      <c r="B250" s="112"/>
      <c r="C250" s="113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</row>
    <row r="251" spans="1:26" ht="15.75" customHeight="1" x14ac:dyDescent="0.25">
      <c r="A251" s="105"/>
      <c r="B251" s="112"/>
      <c r="C251" s="113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</row>
    <row r="252" spans="1:26" ht="15.75" customHeight="1" x14ac:dyDescent="0.25">
      <c r="A252" s="105"/>
      <c r="B252" s="112"/>
      <c r="C252" s="113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</row>
    <row r="253" spans="1:26" ht="15.75" customHeight="1" x14ac:dyDescent="0.25">
      <c r="A253" s="105"/>
      <c r="B253" s="112"/>
      <c r="C253" s="113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</row>
    <row r="254" spans="1:26" ht="15.75" customHeight="1" x14ac:dyDescent="0.25">
      <c r="A254" s="105"/>
      <c r="B254" s="112"/>
      <c r="C254" s="113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</row>
    <row r="255" spans="1:26" ht="15.75" customHeight="1" x14ac:dyDescent="0.25">
      <c r="A255" s="105"/>
      <c r="B255" s="112"/>
      <c r="C255" s="113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</row>
    <row r="256" spans="1:26" ht="15.75" customHeight="1" x14ac:dyDescent="0.25">
      <c r="A256" s="105"/>
      <c r="B256" s="112"/>
      <c r="C256" s="113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</row>
    <row r="257" spans="1:26" ht="15.75" customHeight="1" x14ac:dyDescent="0.25">
      <c r="A257" s="105"/>
      <c r="B257" s="112"/>
      <c r="C257" s="113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</row>
    <row r="258" spans="1:26" ht="15.75" customHeight="1" x14ac:dyDescent="0.25">
      <c r="A258" s="105"/>
      <c r="B258" s="112"/>
      <c r="C258" s="113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</row>
    <row r="259" spans="1:26" ht="15.75" customHeight="1" x14ac:dyDescent="0.25">
      <c r="A259" s="105"/>
      <c r="B259" s="112"/>
      <c r="C259" s="113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</row>
    <row r="260" spans="1:26" ht="15.75" customHeight="1" x14ac:dyDescent="0.25">
      <c r="A260" s="105"/>
      <c r="B260" s="112"/>
      <c r="C260" s="113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</row>
    <row r="261" spans="1:26" ht="15.75" customHeight="1" x14ac:dyDescent="0.25">
      <c r="A261" s="105"/>
      <c r="B261" s="112"/>
      <c r="C261" s="113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</row>
    <row r="262" spans="1:26" ht="15.75" customHeight="1" x14ac:dyDescent="0.25">
      <c r="A262" s="105"/>
      <c r="B262" s="112"/>
      <c r="C262" s="113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</row>
    <row r="263" spans="1:26" ht="15.75" customHeight="1" x14ac:dyDescent="0.25">
      <c r="A263" s="105"/>
      <c r="B263" s="112"/>
      <c r="C263" s="113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</row>
    <row r="264" spans="1:26" ht="15.75" customHeight="1" x14ac:dyDescent="0.25">
      <c r="A264" s="105"/>
      <c r="B264" s="112"/>
      <c r="C264" s="113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</row>
    <row r="265" spans="1:26" ht="15.75" customHeight="1" x14ac:dyDescent="0.25">
      <c r="A265" s="105"/>
      <c r="B265" s="112"/>
      <c r="C265" s="113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</row>
    <row r="266" spans="1:26" ht="15.75" customHeight="1" x14ac:dyDescent="0.25">
      <c r="A266" s="105"/>
      <c r="B266" s="112"/>
      <c r="C266" s="113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</row>
    <row r="267" spans="1:26" ht="15.75" customHeight="1" x14ac:dyDescent="0.25">
      <c r="A267" s="105"/>
      <c r="B267" s="112"/>
      <c r="C267" s="113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</row>
    <row r="268" spans="1:26" ht="15.75" customHeight="1" x14ac:dyDescent="0.25">
      <c r="A268" s="105"/>
      <c r="B268" s="112"/>
      <c r="C268" s="113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 spans="1:26" ht="15.75" customHeight="1" x14ac:dyDescent="0.25">
      <c r="A269" s="105"/>
      <c r="B269" s="112"/>
      <c r="C269" s="113"/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</row>
    <row r="270" spans="1:26" ht="15.75" customHeight="1" x14ac:dyDescent="0.25">
      <c r="A270" s="105"/>
      <c r="B270" s="112"/>
      <c r="C270" s="113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</row>
    <row r="271" spans="1:26" ht="15.75" customHeight="1" x14ac:dyDescent="0.25">
      <c r="A271" s="105"/>
      <c r="B271" s="112"/>
      <c r="C271" s="113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</row>
    <row r="272" spans="1:26" ht="15.75" customHeight="1" x14ac:dyDescent="0.25">
      <c r="A272" s="105"/>
      <c r="B272" s="112"/>
      <c r="C272" s="113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</row>
    <row r="273" spans="1:26" ht="15.75" customHeight="1" x14ac:dyDescent="0.25">
      <c r="A273" s="105"/>
      <c r="B273" s="112"/>
      <c r="C273" s="113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</row>
    <row r="274" spans="1:26" ht="15.75" customHeight="1" x14ac:dyDescent="0.25">
      <c r="A274" s="105"/>
      <c r="B274" s="112"/>
      <c r="C274" s="113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</row>
    <row r="275" spans="1:26" ht="15.75" customHeight="1" x14ac:dyDescent="0.25">
      <c r="A275" s="105"/>
      <c r="B275" s="112"/>
      <c r="C275" s="113"/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</row>
    <row r="276" spans="1:26" ht="15.75" customHeight="1" x14ac:dyDescent="0.25">
      <c r="A276" s="105"/>
      <c r="B276" s="112"/>
      <c r="C276" s="113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</row>
    <row r="277" spans="1:26" ht="15.75" customHeight="1" x14ac:dyDescent="0.25">
      <c r="A277" s="105"/>
      <c r="B277" s="112"/>
      <c r="C277" s="113"/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</row>
    <row r="278" spans="1:26" ht="15.75" customHeight="1" x14ac:dyDescent="0.25">
      <c r="A278" s="105"/>
      <c r="B278" s="112"/>
      <c r="C278" s="113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</row>
    <row r="279" spans="1:26" ht="15.75" customHeight="1" x14ac:dyDescent="0.25">
      <c r="A279" s="105"/>
      <c r="B279" s="112"/>
      <c r="C279" s="113"/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</row>
    <row r="280" spans="1:26" ht="15.75" customHeight="1" x14ac:dyDescent="0.25">
      <c r="A280" s="105"/>
      <c r="B280" s="112"/>
      <c r="C280" s="113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</row>
    <row r="281" spans="1:26" ht="15.75" customHeight="1" x14ac:dyDescent="0.25">
      <c r="A281" s="105"/>
      <c r="B281" s="112"/>
      <c r="C281" s="113"/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</row>
    <row r="282" spans="1:26" ht="15.75" customHeight="1" x14ac:dyDescent="0.25">
      <c r="A282" s="105"/>
      <c r="B282" s="112"/>
      <c r="C282" s="113"/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</row>
    <row r="283" spans="1:26" ht="15.75" customHeight="1" x14ac:dyDescent="0.25">
      <c r="A283" s="105"/>
      <c r="B283" s="112"/>
      <c r="C283" s="113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</row>
    <row r="284" spans="1:26" ht="15.75" customHeight="1" x14ac:dyDescent="0.25">
      <c r="A284" s="105"/>
      <c r="B284" s="112"/>
      <c r="C284" s="113"/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</row>
    <row r="285" spans="1:26" ht="15.75" customHeight="1" x14ac:dyDescent="0.25">
      <c r="A285" s="105"/>
      <c r="B285" s="112"/>
      <c r="C285" s="113"/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</row>
    <row r="286" spans="1:26" ht="15.75" customHeight="1" x14ac:dyDescent="0.25">
      <c r="A286" s="105"/>
      <c r="B286" s="112"/>
      <c r="C286" s="113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</row>
    <row r="287" spans="1:26" ht="15.75" customHeight="1" x14ac:dyDescent="0.25">
      <c r="A287" s="105"/>
      <c r="B287" s="112"/>
      <c r="C287" s="113"/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</row>
    <row r="288" spans="1:26" ht="15.75" customHeight="1" x14ac:dyDescent="0.25">
      <c r="A288" s="105"/>
      <c r="B288" s="112"/>
      <c r="C288" s="113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</row>
    <row r="289" spans="1:26" ht="15.75" customHeight="1" x14ac:dyDescent="0.25">
      <c r="A289" s="105"/>
      <c r="B289" s="112"/>
      <c r="C289" s="113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</row>
    <row r="290" spans="1:26" ht="15.75" customHeight="1" x14ac:dyDescent="0.25">
      <c r="A290" s="105"/>
      <c r="B290" s="112"/>
      <c r="C290" s="113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</row>
    <row r="291" spans="1:26" ht="15.75" customHeight="1" x14ac:dyDescent="0.25">
      <c r="A291" s="105"/>
      <c r="B291" s="112"/>
      <c r="C291" s="113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</row>
    <row r="292" spans="1:26" ht="15.75" customHeight="1" x14ac:dyDescent="0.25">
      <c r="A292" s="105"/>
      <c r="B292" s="112"/>
      <c r="C292" s="113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</row>
    <row r="293" spans="1:26" ht="15.75" customHeight="1" x14ac:dyDescent="0.25">
      <c r="A293" s="105"/>
      <c r="B293" s="112"/>
      <c r="C293" s="113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</row>
    <row r="294" spans="1:26" ht="15.75" customHeight="1" x14ac:dyDescent="0.25">
      <c r="A294" s="105"/>
      <c r="B294" s="112"/>
      <c r="C294" s="113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</row>
    <row r="295" spans="1:26" ht="15.75" customHeight="1" x14ac:dyDescent="0.25">
      <c r="A295" s="105"/>
      <c r="B295" s="112"/>
      <c r="C295" s="113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</row>
    <row r="296" spans="1:26" ht="15.75" customHeight="1" x14ac:dyDescent="0.25">
      <c r="A296" s="105"/>
      <c r="B296" s="112"/>
      <c r="C296" s="113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</row>
    <row r="297" spans="1:26" ht="15.75" customHeight="1" x14ac:dyDescent="0.25">
      <c r="A297" s="105"/>
      <c r="B297" s="112"/>
      <c r="C297" s="113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</row>
    <row r="298" spans="1:26" ht="15.75" customHeight="1" x14ac:dyDescent="0.25">
      <c r="A298" s="105"/>
      <c r="B298" s="112"/>
      <c r="C298" s="113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</row>
    <row r="299" spans="1:26" ht="15.75" customHeight="1" x14ac:dyDescent="0.25">
      <c r="A299" s="105"/>
      <c r="B299" s="112"/>
      <c r="C299" s="113"/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</row>
    <row r="300" spans="1:26" ht="15.75" customHeight="1" x14ac:dyDescent="0.25">
      <c r="A300" s="105"/>
      <c r="B300" s="112"/>
      <c r="C300" s="113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</row>
    <row r="301" spans="1:26" ht="15.75" customHeight="1" x14ac:dyDescent="0.25">
      <c r="A301" s="105"/>
      <c r="B301" s="112"/>
      <c r="C301" s="113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</row>
    <row r="302" spans="1:26" ht="15.75" customHeight="1" x14ac:dyDescent="0.25">
      <c r="A302" s="105"/>
      <c r="B302" s="112"/>
      <c r="C302" s="113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</row>
    <row r="303" spans="1:26" ht="15.75" customHeight="1" x14ac:dyDescent="0.25">
      <c r="A303" s="105"/>
      <c r="B303" s="112"/>
      <c r="C303" s="113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</row>
    <row r="304" spans="1:26" ht="15.75" customHeight="1" x14ac:dyDescent="0.25">
      <c r="A304" s="105"/>
      <c r="B304" s="112"/>
      <c r="C304" s="113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</row>
    <row r="305" spans="1:26" ht="15.75" customHeight="1" x14ac:dyDescent="0.25">
      <c r="A305" s="105"/>
      <c r="B305" s="112"/>
      <c r="C305" s="113"/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</row>
    <row r="306" spans="1:26" ht="15.75" customHeight="1" x14ac:dyDescent="0.25">
      <c r="A306" s="105"/>
      <c r="B306" s="112"/>
      <c r="C306" s="113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</row>
    <row r="307" spans="1:26" ht="15.75" customHeight="1" x14ac:dyDescent="0.25">
      <c r="A307" s="105"/>
      <c r="B307" s="112"/>
      <c r="C307" s="113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</row>
    <row r="308" spans="1:26" ht="15.75" customHeight="1" x14ac:dyDescent="0.25">
      <c r="A308" s="105"/>
      <c r="B308" s="112"/>
      <c r="C308" s="113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</row>
    <row r="309" spans="1:26" ht="15.75" customHeight="1" x14ac:dyDescent="0.25">
      <c r="A309" s="105"/>
      <c r="B309" s="112"/>
      <c r="C309" s="113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</row>
    <row r="310" spans="1:26" ht="15.75" customHeight="1" x14ac:dyDescent="0.25">
      <c r="A310" s="105"/>
      <c r="B310" s="112"/>
      <c r="C310" s="113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</row>
    <row r="311" spans="1:26" ht="15.75" customHeight="1" x14ac:dyDescent="0.25">
      <c r="A311" s="105"/>
      <c r="B311" s="112"/>
      <c r="C311" s="113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</row>
    <row r="312" spans="1:26" ht="15.75" customHeight="1" x14ac:dyDescent="0.25">
      <c r="A312" s="105"/>
      <c r="B312" s="112"/>
      <c r="C312" s="113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</row>
    <row r="313" spans="1:26" ht="15.75" customHeight="1" x14ac:dyDescent="0.25">
      <c r="A313" s="105"/>
      <c r="B313" s="112"/>
      <c r="C313" s="113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</row>
    <row r="314" spans="1:26" ht="15.75" customHeight="1" x14ac:dyDescent="0.25">
      <c r="A314" s="105"/>
      <c r="B314" s="112"/>
      <c r="C314" s="113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</row>
    <row r="315" spans="1:26" ht="15.75" customHeight="1" x14ac:dyDescent="0.25">
      <c r="A315" s="105"/>
      <c r="B315" s="112"/>
      <c r="C315" s="113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</row>
    <row r="316" spans="1:26" ht="15.75" customHeight="1" x14ac:dyDescent="0.25">
      <c r="A316" s="105"/>
      <c r="B316" s="112"/>
      <c r="C316" s="113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</row>
    <row r="317" spans="1:26" ht="15.75" customHeight="1" x14ac:dyDescent="0.25">
      <c r="A317" s="105"/>
      <c r="B317" s="112"/>
      <c r="C317" s="113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</row>
    <row r="318" spans="1:26" ht="15.75" customHeight="1" x14ac:dyDescent="0.25">
      <c r="A318" s="105"/>
      <c r="B318" s="112"/>
      <c r="C318" s="113"/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</row>
    <row r="319" spans="1:26" ht="15.75" customHeight="1" x14ac:dyDescent="0.25">
      <c r="A319" s="105"/>
      <c r="B319" s="112"/>
      <c r="C319" s="113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</row>
    <row r="320" spans="1:26" ht="15.75" customHeight="1" x14ac:dyDescent="0.25">
      <c r="A320" s="105"/>
      <c r="B320" s="112"/>
      <c r="C320" s="113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</row>
    <row r="321" spans="1:26" ht="15.75" customHeight="1" x14ac:dyDescent="0.25">
      <c r="A321" s="105"/>
      <c r="B321" s="112"/>
      <c r="C321" s="113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</row>
    <row r="322" spans="1:26" ht="15.75" customHeight="1" x14ac:dyDescent="0.25">
      <c r="A322" s="105"/>
      <c r="B322" s="112"/>
      <c r="C322" s="113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</row>
    <row r="323" spans="1:26" ht="15.75" customHeight="1" x14ac:dyDescent="0.25">
      <c r="A323" s="105"/>
      <c r="B323" s="112"/>
      <c r="C323" s="113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</row>
    <row r="324" spans="1:26" ht="15.75" customHeight="1" x14ac:dyDescent="0.25">
      <c r="A324" s="105"/>
      <c r="B324" s="112"/>
      <c r="C324" s="113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</row>
    <row r="325" spans="1:26" ht="15.75" customHeight="1" x14ac:dyDescent="0.25">
      <c r="A325" s="105"/>
      <c r="B325" s="112"/>
      <c r="C325" s="113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</row>
    <row r="326" spans="1:26" ht="15.75" customHeight="1" x14ac:dyDescent="0.25">
      <c r="A326" s="105"/>
      <c r="B326" s="112"/>
      <c r="C326" s="113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</row>
    <row r="327" spans="1:26" ht="15.75" customHeight="1" x14ac:dyDescent="0.25">
      <c r="A327" s="105"/>
      <c r="B327" s="112"/>
      <c r="C327" s="113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</row>
    <row r="328" spans="1:26" ht="15.75" customHeight="1" x14ac:dyDescent="0.25">
      <c r="A328" s="105"/>
      <c r="B328" s="112"/>
      <c r="C328" s="113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</row>
    <row r="329" spans="1:26" ht="15.75" customHeight="1" x14ac:dyDescent="0.25">
      <c r="A329" s="105"/>
      <c r="B329" s="112"/>
      <c r="C329" s="113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</row>
    <row r="330" spans="1:26" ht="15.75" customHeight="1" x14ac:dyDescent="0.25">
      <c r="A330" s="105"/>
      <c r="B330" s="112"/>
      <c r="C330" s="113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</row>
    <row r="331" spans="1:26" ht="15.75" customHeight="1" x14ac:dyDescent="0.25">
      <c r="A331" s="105"/>
      <c r="B331" s="112"/>
      <c r="C331" s="113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</row>
    <row r="332" spans="1:26" ht="15.75" customHeight="1" x14ac:dyDescent="0.25">
      <c r="A332" s="105"/>
      <c r="B332" s="112"/>
      <c r="C332" s="113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</row>
    <row r="333" spans="1:26" ht="15.75" customHeight="1" x14ac:dyDescent="0.25">
      <c r="A333" s="105"/>
      <c r="B333" s="112"/>
      <c r="C333" s="113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</row>
    <row r="334" spans="1:26" ht="15.75" customHeight="1" x14ac:dyDescent="0.25">
      <c r="A334" s="105"/>
      <c r="B334" s="112"/>
      <c r="C334" s="113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</row>
    <row r="335" spans="1:26" ht="15.75" customHeight="1" x14ac:dyDescent="0.25">
      <c r="A335" s="105"/>
      <c r="B335" s="112"/>
      <c r="C335" s="113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</row>
    <row r="336" spans="1:26" ht="15.75" customHeight="1" x14ac:dyDescent="0.25">
      <c r="A336" s="105"/>
      <c r="B336" s="112"/>
      <c r="C336" s="113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</row>
    <row r="337" spans="1:26" ht="15.75" customHeight="1" x14ac:dyDescent="0.25">
      <c r="A337" s="105"/>
      <c r="B337" s="112"/>
      <c r="C337" s="113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</row>
    <row r="338" spans="1:26" ht="15.75" customHeight="1" x14ac:dyDescent="0.25">
      <c r="A338" s="105"/>
      <c r="B338" s="112"/>
      <c r="C338" s="113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</row>
    <row r="339" spans="1:26" ht="15.75" customHeight="1" x14ac:dyDescent="0.25">
      <c r="A339" s="105"/>
      <c r="B339" s="112"/>
      <c r="C339" s="113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</row>
    <row r="340" spans="1:26" ht="15.75" customHeight="1" x14ac:dyDescent="0.25">
      <c r="A340" s="105"/>
      <c r="B340" s="112"/>
      <c r="C340" s="113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</row>
    <row r="341" spans="1:26" ht="15.75" customHeight="1" x14ac:dyDescent="0.25">
      <c r="A341" s="105"/>
      <c r="B341" s="112"/>
      <c r="C341" s="113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</row>
    <row r="342" spans="1:26" ht="15.75" customHeight="1" x14ac:dyDescent="0.25">
      <c r="A342" s="105"/>
      <c r="B342" s="112"/>
      <c r="C342" s="113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</row>
    <row r="343" spans="1:26" ht="15.75" customHeight="1" x14ac:dyDescent="0.25">
      <c r="A343" s="105"/>
      <c r="B343" s="112"/>
      <c r="C343" s="113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</row>
    <row r="344" spans="1:26" ht="15.75" customHeight="1" x14ac:dyDescent="0.25">
      <c r="A344" s="105"/>
      <c r="B344" s="112"/>
      <c r="C344" s="113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</row>
    <row r="345" spans="1:26" ht="15.75" customHeight="1" x14ac:dyDescent="0.25">
      <c r="A345" s="105"/>
      <c r="B345" s="112"/>
      <c r="C345" s="113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</row>
    <row r="346" spans="1:26" ht="15.75" customHeight="1" x14ac:dyDescent="0.25">
      <c r="A346" s="105"/>
      <c r="B346" s="112"/>
      <c r="C346" s="113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</row>
    <row r="347" spans="1:26" ht="15.75" customHeight="1" x14ac:dyDescent="0.25">
      <c r="A347" s="105"/>
      <c r="B347" s="112"/>
      <c r="C347" s="113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</row>
    <row r="348" spans="1:26" ht="15.75" customHeight="1" x14ac:dyDescent="0.25">
      <c r="A348" s="105"/>
      <c r="B348" s="112"/>
      <c r="C348" s="113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</row>
    <row r="349" spans="1:26" ht="15.75" customHeight="1" x14ac:dyDescent="0.25">
      <c r="A349" s="105"/>
      <c r="B349" s="112"/>
      <c r="C349" s="113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</row>
    <row r="350" spans="1:26" ht="15.75" customHeight="1" x14ac:dyDescent="0.25">
      <c r="A350" s="105"/>
      <c r="B350" s="112"/>
      <c r="C350" s="113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</row>
    <row r="351" spans="1:26" ht="15.75" customHeight="1" x14ac:dyDescent="0.25">
      <c r="A351" s="105"/>
      <c r="B351" s="112"/>
      <c r="C351" s="113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</row>
    <row r="352" spans="1:26" ht="15.75" customHeight="1" x14ac:dyDescent="0.25">
      <c r="A352" s="105"/>
      <c r="B352" s="112"/>
      <c r="C352" s="113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</row>
    <row r="353" spans="1:26" ht="15.75" customHeight="1" x14ac:dyDescent="0.25">
      <c r="A353" s="105"/>
      <c r="B353" s="112"/>
      <c r="C353" s="113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</row>
    <row r="354" spans="1:26" ht="15.75" customHeight="1" x14ac:dyDescent="0.25">
      <c r="A354" s="105"/>
      <c r="B354" s="112"/>
      <c r="C354" s="113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</row>
    <row r="355" spans="1:26" ht="15.75" customHeight="1" x14ac:dyDescent="0.25">
      <c r="A355" s="105"/>
      <c r="B355" s="112"/>
      <c r="C355" s="113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</row>
    <row r="356" spans="1:26" ht="15.75" customHeight="1" x14ac:dyDescent="0.25">
      <c r="A356" s="105"/>
      <c r="B356" s="112"/>
      <c r="C356" s="113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</row>
    <row r="357" spans="1:26" ht="15.75" customHeight="1" x14ac:dyDescent="0.25">
      <c r="A357" s="105"/>
      <c r="B357" s="112"/>
      <c r="C357" s="113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</row>
    <row r="358" spans="1:26" ht="15.75" customHeight="1" x14ac:dyDescent="0.25">
      <c r="A358" s="105"/>
      <c r="B358" s="112"/>
      <c r="C358" s="113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</row>
    <row r="359" spans="1:26" ht="15.75" customHeight="1" x14ac:dyDescent="0.25">
      <c r="A359" s="105"/>
      <c r="B359" s="112"/>
      <c r="C359" s="113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</row>
    <row r="360" spans="1:26" ht="15.75" customHeight="1" x14ac:dyDescent="0.25">
      <c r="A360" s="105"/>
      <c r="B360" s="112"/>
      <c r="C360" s="113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</row>
    <row r="361" spans="1:26" ht="15.75" customHeight="1" x14ac:dyDescent="0.25">
      <c r="A361" s="105"/>
      <c r="B361" s="112"/>
      <c r="C361" s="113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</row>
    <row r="362" spans="1:26" ht="15.75" customHeight="1" x14ac:dyDescent="0.25">
      <c r="A362" s="105"/>
      <c r="B362" s="112"/>
      <c r="C362" s="113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</row>
    <row r="363" spans="1:26" ht="15.75" customHeight="1" x14ac:dyDescent="0.25">
      <c r="A363" s="105"/>
      <c r="B363" s="112"/>
      <c r="C363" s="113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</row>
    <row r="364" spans="1:26" ht="15.75" customHeight="1" x14ac:dyDescent="0.25">
      <c r="A364" s="105"/>
      <c r="B364" s="112"/>
      <c r="C364" s="113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</row>
    <row r="365" spans="1:26" ht="15.75" customHeight="1" x14ac:dyDescent="0.25">
      <c r="A365" s="105"/>
      <c r="B365" s="112"/>
      <c r="C365" s="113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</row>
    <row r="366" spans="1:26" ht="15.75" customHeight="1" x14ac:dyDescent="0.25">
      <c r="A366" s="105"/>
      <c r="B366" s="112"/>
      <c r="C366" s="113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</row>
    <row r="367" spans="1:26" ht="15.75" customHeight="1" x14ac:dyDescent="0.25">
      <c r="A367" s="105"/>
      <c r="B367" s="112"/>
      <c r="C367" s="113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</row>
    <row r="368" spans="1:26" ht="15.75" customHeight="1" x14ac:dyDescent="0.25">
      <c r="A368" s="105"/>
      <c r="B368" s="112"/>
      <c r="C368" s="113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</row>
    <row r="369" spans="1:26" ht="15.75" customHeight="1" x14ac:dyDescent="0.25">
      <c r="A369" s="105"/>
      <c r="B369" s="112"/>
      <c r="C369" s="113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</row>
    <row r="370" spans="1:26" ht="15.75" customHeight="1" x14ac:dyDescent="0.25">
      <c r="A370" s="105"/>
      <c r="B370" s="112"/>
      <c r="C370" s="113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</row>
    <row r="371" spans="1:26" ht="15.75" customHeight="1" x14ac:dyDescent="0.25">
      <c r="A371" s="105"/>
      <c r="B371" s="112"/>
      <c r="C371" s="113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</row>
    <row r="372" spans="1:26" ht="15.75" customHeight="1" x14ac:dyDescent="0.25">
      <c r="A372" s="105"/>
      <c r="B372" s="112"/>
      <c r="C372" s="113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</row>
    <row r="373" spans="1:26" ht="15.75" customHeight="1" x14ac:dyDescent="0.25">
      <c r="A373" s="105"/>
      <c r="B373" s="112"/>
      <c r="C373" s="113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</row>
    <row r="374" spans="1:26" ht="15.75" customHeight="1" x14ac:dyDescent="0.25">
      <c r="A374" s="105"/>
      <c r="B374" s="112"/>
      <c r="C374" s="113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</row>
    <row r="375" spans="1:26" ht="15.75" customHeight="1" x14ac:dyDescent="0.25">
      <c r="A375" s="105"/>
      <c r="B375" s="112"/>
      <c r="C375" s="113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</row>
    <row r="376" spans="1:26" ht="15.75" customHeight="1" x14ac:dyDescent="0.25">
      <c r="A376" s="105"/>
      <c r="B376" s="112"/>
      <c r="C376" s="113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</row>
    <row r="377" spans="1:26" ht="15.75" customHeight="1" x14ac:dyDescent="0.25">
      <c r="A377" s="105"/>
      <c r="B377" s="112"/>
      <c r="C377" s="113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</row>
    <row r="378" spans="1:26" ht="15.75" customHeight="1" x14ac:dyDescent="0.25">
      <c r="A378" s="105"/>
      <c r="B378" s="112"/>
      <c r="C378" s="113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</row>
    <row r="379" spans="1:26" ht="15.75" customHeight="1" x14ac:dyDescent="0.25">
      <c r="A379" s="105"/>
      <c r="B379" s="112"/>
      <c r="C379" s="113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</row>
    <row r="380" spans="1:26" ht="15.75" customHeight="1" x14ac:dyDescent="0.25">
      <c r="A380" s="105"/>
      <c r="B380" s="112"/>
      <c r="C380" s="113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</row>
    <row r="381" spans="1:26" ht="15.75" customHeight="1" x14ac:dyDescent="0.25">
      <c r="A381" s="105"/>
      <c r="B381" s="112"/>
      <c r="C381" s="113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</row>
    <row r="382" spans="1:26" ht="15.75" customHeight="1" x14ac:dyDescent="0.25">
      <c r="A382" s="105"/>
      <c r="B382" s="112"/>
      <c r="C382" s="113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</row>
    <row r="383" spans="1:26" ht="15.75" customHeight="1" x14ac:dyDescent="0.25">
      <c r="A383" s="105"/>
      <c r="B383" s="112"/>
      <c r="C383" s="113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</row>
    <row r="384" spans="1:26" ht="15.75" customHeight="1" x14ac:dyDescent="0.25">
      <c r="A384" s="105"/>
      <c r="B384" s="112"/>
      <c r="C384" s="113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</row>
    <row r="385" spans="1:26" ht="15.75" customHeight="1" x14ac:dyDescent="0.25">
      <c r="A385" s="105"/>
      <c r="B385" s="112"/>
      <c r="C385" s="113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</row>
    <row r="386" spans="1:26" ht="15.75" customHeight="1" x14ac:dyDescent="0.25">
      <c r="A386" s="105"/>
      <c r="B386" s="112"/>
      <c r="C386" s="113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</row>
    <row r="387" spans="1:26" ht="15.75" customHeight="1" x14ac:dyDescent="0.25">
      <c r="A387" s="105"/>
      <c r="B387" s="112"/>
      <c r="C387" s="113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</row>
    <row r="388" spans="1:26" ht="15.75" customHeight="1" x14ac:dyDescent="0.25">
      <c r="A388" s="105"/>
      <c r="B388" s="112"/>
      <c r="C388" s="113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</row>
    <row r="389" spans="1:26" ht="15.75" customHeight="1" x14ac:dyDescent="0.25">
      <c r="A389" s="105"/>
      <c r="B389" s="112"/>
      <c r="C389" s="113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</row>
    <row r="390" spans="1:26" ht="15.75" customHeight="1" x14ac:dyDescent="0.25">
      <c r="A390" s="105"/>
      <c r="B390" s="112"/>
      <c r="C390" s="113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</row>
    <row r="391" spans="1:26" ht="15.75" customHeight="1" x14ac:dyDescent="0.25">
      <c r="A391" s="105"/>
      <c r="B391" s="112"/>
      <c r="C391" s="113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</row>
    <row r="392" spans="1:26" ht="15.75" customHeight="1" x14ac:dyDescent="0.25">
      <c r="A392" s="105"/>
      <c r="B392" s="112"/>
      <c r="C392" s="113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</row>
    <row r="393" spans="1:26" ht="15.75" customHeight="1" x14ac:dyDescent="0.25">
      <c r="A393" s="105"/>
      <c r="B393" s="112"/>
      <c r="C393" s="113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</row>
    <row r="394" spans="1:26" ht="15.75" customHeight="1" x14ac:dyDescent="0.25">
      <c r="A394" s="105"/>
      <c r="B394" s="112"/>
      <c r="C394" s="113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</row>
    <row r="395" spans="1:26" ht="15.75" customHeight="1" x14ac:dyDescent="0.25">
      <c r="A395" s="105"/>
      <c r="B395" s="112"/>
      <c r="C395" s="113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</row>
    <row r="396" spans="1:26" ht="15.75" customHeight="1" x14ac:dyDescent="0.25">
      <c r="A396" s="105"/>
      <c r="B396" s="112"/>
      <c r="C396" s="113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</row>
    <row r="397" spans="1:26" ht="15.75" customHeight="1" x14ac:dyDescent="0.25">
      <c r="A397" s="105"/>
      <c r="B397" s="112"/>
      <c r="C397" s="113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</row>
    <row r="398" spans="1:26" ht="15.75" customHeight="1" x14ac:dyDescent="0.25">
      <c r="A398" s="105"/>
      <c r="B398" s="112"/>
      <c r="C398" s="113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</row>
    <row r="399" spans="1:26" ht="15.75" customHeight="1" x14ac:dyDescent="0.25">
      <c r="A399" s="105"/>
      <c r="B399" s="112"/>
      <c r="C399" s="113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</row>
    <row r="400" spans="1:26" ht="15.75" customHeight="1" x14ac:dyDescent="0.25">
      <c r="A400" s="105"/>
      <c r="B400" s="112"/>
      <c r="C400" s="113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</row>
    <row r="401" spans="1:26" ht="15.75" customHeight="1" x14ac:dyDescent="0.25">
      <c r="A401" s="105"/>
      <c r="B401" s="112"/>
      <c r="C401" s="113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</row>
    <row r="402" spans="1:26" ht="15.75" customHeight="1" x14ac:dyDescent="0.25">
      <c r="A402" s="105"/>
      <c r="B402" s="112"/>
      <c r="C402" s="113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</row>
    <row r="403" spans="1:26" ht="15.75" customHeight="1" x14ac:dyDescent="0.25">
      <c r="A403" s="105"/>
      <c r="B403" s="112"/>
      <c r="C403" s="113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</row>
    <row r="404" spans="1:26" ht="15.75" customHeight="1" x14ac:dyDescent="0.25">
      <c r="A404" s="105"/>
      <c r="B404" s="112"/>
      <c r="C404" s="113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</row>
    <row r="405" spans="1:26" ht="15.75" customHeight="1" x14ac:dyDescent="0.25">
      <c r="A405" s="105"/>
      <c r="B405" s="112"/>
      <c r="C405" s="113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</row>
    <row r="406" spans="1:26" ht="15.75" customHeight="1" x14ac:dyDescent="0.25">
      <c r="A406" s="105"/>
      <c r="B406" s="112"/>
      <c r="C406" s="113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</row>
    <row r="407" spans="1:26" ht="15.75" customHeight="1" x14ac:dyDescent="0.25">
      <c r="A407" s="105"/>
      <c r="B407" s="112"/>
      <c r="C407" s="113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</row>
    <row r="408" spans="1:26" ht="15.75" customHeight="1" x14ac:dyDescent="0.25">
      <c r="A408" s="105"/>
      <c r="B408" s="112"/>
      <c r="C408" s="113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</row>
    <row r="409" spans="1:26" ht="15.75" customHeight="1" x14ac:dyDescent="0.25">
      <c r="A409" s="105"/>
      <c r="B409" s="112"/>
      <c r="C409" s="113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</row>
    <row r="410" spans="1:26" ht="15.75" customHeight="1" x14ac:dyDescent="0.25">
      <c r="A410" s="105"/>
      <c r="B410" s="112"/>
      <c r="C410" s="113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</row>
    <row r="411" spans="1:26" ht="15.75" customHeight="1" x14ac:dyDescent="0.25">
      <c r="A411" s="105"/>
      <c r="B411" s="112"/>
      <c r="C411" s="113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</row>
    <row r="412" spans="1:26" ht="15.75" customHeight="1" x14ac:dyDescent="0.25">
      <c r="A412" s="105"/>
      <c r="B412" s="112"/>
      <c r="C412" s="113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</row>
    <row r="413" spans="1:26" ht="15.75" customHeight="1" x14ac:dyDescent="0.25">
      <c r="A413" s="105"/>
      <c r="B413" s="112"/>
      <c r="C413" s="113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</row>
    <row r="414" spans="1:26" ht="15.75" customHeight="1" x14ac:dyDescent="0.25">
      <c r="A414" s="105"/>
      <c r="B414" s="112"/>
      <c r="C414" s="113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</row>
    <row r="415" spans="1:26" ht="15.75" customHeight="1" x14ac:dyDescent="0.25">
      <c r="A415" s="105"/>
      <c r="B415" s="112"/>
      <c r="C415" s="113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</row>
    <row r="416" spans="1:26" ht="15.75" customHeight="1" x14ac:dyDescent="0.25">
      <c r="A416" s="105"/>
      <c r="B416" s="112"/>
      <c r="C416" s="113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</row>
    <row r="417" spans="1:26" ht="15.75" customHeight="1" x14ac:dyDescent="0.25">
      <c r="A417" s="105"/>
      <c r="B417" s="112"/>
      <c r="C417" s="113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</row>
    <row r="418" spans="1:26" ht="15.75" customHeight="1" x14ac:dyDescent="0.25">
      <c r="A418" s="105"/>
      <c r="B418" s="112"/>
      <c r="C418" s="113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</row>
    <row r="419" spans="1:26" ht="15.75" customHeight="1" x14ac:dyDescent="0.25">
      <c r="A419" s="105"/>
      <c r="B419" s="112"/>
      <c r="C419" s="113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</row>
    <row r="420" spans="1:26" ht="15.75" customHeight="1" x14ac:dyDescent="0.25">
      <c r="A420" s="105"/>
      <c r="B420" s="112"/>
      <c r="C420" s="113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</row>
    <row r="421" spans="1:26" ht="15.75" customHeight="1" x14ac:dyDescent="0.25">
      <c r="A421" s="105"/>
      <c r="B421" s="112"/>
      <c r="C421" s="113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</row>
    <row r="422" spans="1:26" ht="15.75" customHeight="1" x14ac:dyDescent="0.25">
      <c r="A422" s="105"/>
      <c r="B422" s="112"/>
      <c r="C422" s="113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</row>
    <row r="423" spans="1:26" ht="15.75" customHeight="1" x14ac:dyDescent="0.25">
      <c r="A423" s="105"/>
      <c r="B423" s="112"/>
      <c r="C423" s="113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</row>
    <row r="424" spans="1:26" ht="15.75" customHeight="1" x14ac:dyDescent="0.25">
      <c r="A424" s="105"/>
      <c r="B424" s="112"/>
      <c r="C424" s="113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</row>
    <row r="425" spans="1:26" ht="15.75" customHeight="1" x14ac:dyDescent="0.25">
      <c r="A425" s="105"/>
      <c r="B425" s="112"/>
      <c r="C425" s="113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</row>
    <row r="426" spans="1:26" ht="15.75" customHeight="1" x14ac:dyDescent="0.25">
      <c r="A426" s="105"/>
      <c r="B426" s="112"/>
      <c r="C426" s="113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</row>
    <row r="427" spans="1:26" ht="15.75" customHeight="1" x14ac:dyDescent="0.25">
      <c r="A427" s="105"/>
      <c r="B427" s="112"/>
      <c r="C427" s="113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</row>
    <row r="428" spans="1:26" ht="15.75" customHeight="1" x14ac:dyDescent="0.25">
      <c r="A428" s="105"/>
      <c r="B428" s="112"/>
      <c r="C428" s="113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</row>
    <row r="429" spans="1:26" ht="15.75" customHeight="1" x14ac:dyDescent="0.25">
      <c r="A429" s="105"/>
      <c r="B429" s="112"/>
      <c r="C429" s="113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</row>
    <row r="430" spans="1:26" ht="15.75" customHeight="1" x14ac:dyDescent="0.25">
      <c r="A430" s="105"/>
      <c r="B430" s="112"/>
      <c r="C430" s="113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</row>
    <row r="431" spans="1:26" ht="15.75" customHeight="1" x14ac:dyDescent="0.25">
      <c r="A431" s="105"/>
      <c r="B431" s="112"/>
      <c r="C431" s="113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</row>
    <row r="432" spans="1:26" ht="15.75" customHeight="1" x14ac:dyDescent="0.25">
      <c r="A432" s="105"/>
      <c r="B432" s="112"/>
      <c r="C432" s="113"/>
      <c r="D432" s="90"/>
      <c r="E432" s="90"/>
      <c r="F432" s="90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</row>
    <row r="433" spans="1:26" ht="15.75" customHeight="1" x14ac:dyDescent="0.25">
      <c r="A433" s="105"/>
      <c r="B433" s="112"/>
      <c r="C433" s="113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</row>
    <row r="434" spans="1:26" ht="15.75" customHeight="1" x14ac:dyDescent="0.25">
      <c r="A434" s="105"/>
      <c r="B434" s="112"/>
      <c r="C434" s="113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</row>
    <row r="435" spans="1:26" ht="15.75" customHeight="1" x14ac:dyDescent="0.25">
      <c r="A435" s="105"/>
      <c r="B435" s="112"/>
      <c r="C435" s="113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</row>
    <row r="436" spans="1:26" ht="15.75" customHeight="1" x14ac:dyDescent="0.25">
      <c r="A436" s="105"/>
      <c r="B436" s="112"/>
      <c r="C436" s="113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</row>
    <row r="437" spans="1:26" ht="15.75" customHeight="1" x14ac:dyDescent="0.25">
      <c r="A437" s="105"/>
      <c r="B437" s="112"/>
      <c r="C437" s="113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</row>
    <row r="438" spans="1:26" ht="15.75" customHeight="1" x14ac:dyDescent="0.25">
      <c r="A438" s="105"/>
      <c r="B438" s="112"/>
      <c r="C438" s="113"/>
      <c r="D438" s="90"/>
      <c r="E438" s="90"/>
      <c r="F438" s="90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</row>
    <row r="439" spans="1:26" ht="15.75" customHeight="1" x14ac:dyDescent="0.25">
      <c r="A439" s="105"/>
      <c r="B439" s="112"/>
      <c r="C439" s="113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</row>
    <row r="440" spans="1:26" ht="15.75" customHeight="1" x14ac:dyDescent="0.25">
      <c r="A440" s="105"/>
      <c r="B440" s="112"/>
      <c r="C440" s="113"/>
      <c r="D440" s="90"/>
      <c r="E440" s="90"/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</row>
    <row r="441" spans="1:26" ht="15.75" customHeight="1" x14ac:dyDescent="0.25">
      <c r="A441" s="105"/>
      <c r="B441" s="112"/>
      <c r="C441" s="113"/>
      <c r="D441" s="90"/>
      <c r="E441" s="90"/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</row>
    <row r="442" spans="1:26" ht="15.75" customHeight="1" x14ac:dyDescent="0.25">
      <c r="A442" s="105"/>
      <c r="B442" s="112"/>
      <c r="C442" s="113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</row>
    <row r="443" spans="1:26" ht="15.75" customHeight="1" x14ac:dyDescent="0.25">
      <c r="A443" s="105"/>
      <c r="B443" s="112"/>
      <c r="C443" s="113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</row>
    <row r="444" spans="1:26" ht="15.75" customHeight="1" x14ac:dyDescent="0.25">
      <c r="A444" s="105"/>
      <c r="B444" s="112"/>
      <c r="C444" s="113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</row>
    <row r="445" spans="1:26" ht="15.75" customHeight="1" x14ac:dyDescent="0.25">
      <c r="A445" s="105"/>
      <c r="B445" s="112"/>
      <c r="C445" s="113"/>
      <c r="D445" s="90"/>
      <c r="E445" s="90"/>
      <c r="F445" s="90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</row>
    <row r="446" spans="1:26" ht="15.75" customHeight="1" x14ac:dyDescent="0.25">
      <c r="A446" s="105"/>
      <c r="B446" s="112"/>
      <c r="C446" s="113"/>
      <c r="D446" s="90"/>
      <c r="E446" s="90"/>
      <c r="F446" s="90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</row>
    <row r="447" spans="1:26" ht="15.75" customHeight="1" x14ac:dyDescent="0.25">
      <c r="A447" s="105"/>
      <c r="B447" s="112"/>
      <c r="C447" s="113"/>
      <c r="D447" s="90"/>
      <c r="E447" s="90"/>
      <c r="F447" s="90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</row>
    <row r="448" spans="1:26" ht="15.75" customHeight="1" x14ac:dyDescent="0.25">
      <c r="A448" s="105"/>
      <c r="B448" s="112"/>
      <c r="C448" s="113"/>
      <c r="D448" s="90"/>
      <c r="E448" s="90"/>
      <c r="F448" s="90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</row>
    <row r="449" spans="1:26" ht="15.75" customHeight="1" x14ac:dyDescent="0.25">
      <c r="A449" s="105"/>
      <c r="B449" s="112"/>
      <c r="C449" s="113"/>
      <c r="D449" s="90"/>
      <c r="E449" s="90"/>
      <c r="F449" s="90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</row>
    <row r="450" spans="1:26" ht="15.75" customHeight="1" x14ac:dyDescent="0.25">
      <c r="A450" s="105"/>
      <c r="B450" s="112"/>
      <c r="C450" s="113"/>
      <c r="D450" s="90"/>
      <c r="E450" s="90"/>
      <c r="F450" s="90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</row>
    <row r="451" spans="1:26" ht="15.75" customHeight="1" x14ac:dyDescent="0.25">
      <c r="A451" s="105"/>
      <c r="B451" s="112"/>
      <c r="C451" s="113"/>
      <c r="D451" s="90"/>
      <c r="E451" s="90"/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</row>
    <row r="452" spans="1:26" ht="15.75" customHeight="1" x14ac:dyDescent="0.25">
      <c r="A452" s="105"/>
      <c r="B452" s="112"/>
      <c r="C452" s="113"/>
      <c r="D452" s="90"/>
      <c r="E452" s="90"/>
      <c r="F452" s="90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</row>
    <row r="453" spans="1:26" ht="15.75" customHeight="1" x14ac:dyDescent="0.25">
      <c r="A453" s="105"/>
      <c r="B453" s="112"/>
      <c r="C453" s="113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</row>
    <row r="454" spans="1:26" ht="15.75" customHeight="1" x14ac:dyDescent="0.25">
      <c r="A454" s="105"/>
      <c r="B454" s="112"/>
      <c r="C454" s="113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</row>
    <row r="455" spans="1:26" ht="15.75" customHeight="1" x14ac:dyDescent="0.25">
      <c r="A455" s="105"/>
      <c r="B455" s="112"/>
      <c r="C455" s="113"/>
      <c r="D455" s="90"/>
      <c r="E455" s="90"/>
      <c r="F455" s="90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</row>
    <row r="456" spans="1:26" ht="15.75" customHeight="1" x14ac:dyDescent="0.25">
      <c r="A456" s="105"/>
      <c r="B456" s="112"/>
      <c r="C456" s="113"/>
      <c r="D456" s="90"/>
      <c r="E456" s="90"/>
      <c r="F456" s="90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</row>
    <row r="457" spans="1:26" ht="15.75" customHeight="1" x14ac:dyDescent="0.25">
      <c r="A457" s="105"/>
      <c r="B457" s="112"/>
      <c r="C457" s="113"/>
      <c r="D457" s="90"/>
      <c r="E457" s="90"/>
      <c r="F457" s="90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</row>
    <row r="458" spans="1:26" ht="15.75" customHeight="1" x14ac:dyDescent="0.25">
      <c r="A458" s="105"/>
      <c r="B458" s="112"/>
      <c r="C458" s="113"/>
      <c r="D458" s="90"/>
      <c r="E458" s="90"/>
      <c r="F458" s="90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</row>
    <row r="459" spans="1:26" ht="15.75" customHeight="1" x14ac:dyDescent="0.25">
      <c r="A459" s="105"/>
      <c r="B459" s="112"/>
      <c r="C459" s="113"/>
      <c r="D459" s="90"/>
      <c r="E459" s="90"/>
      <c r="F459" s="90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</row>
    <row r="460" spans="1:26" ht="15.75" customHeight="1" x14ac:dyDescent="0.25">
      <c r="A460" s="105"/>
      <c r="B460" s="112"/>
      <c r="C460" s="113"/>
      <c r="D460" s="90"/>
      <c r="E460" s="90"/>
      <c r="F460" s="90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</row>
    <row r="461" spans="1:26" ht="15.75" customHeight="1" x14ac:dyDescent="0.25">
      <c r="A461" s="105"/>
      <c r="B461" s="112"/>
      <c r="C461" s="113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</row>
    <row r="462" spans="1:26" ht="15.75" customHeight="1" x14ac:dyDescent="0.25">
      <c r="A462" s="105"/>
      <c r="B462" s="112"/>
      <c r="C462" s="113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</row>
    <row r="463" spans="1:26" ht="15.75" customHeight="1" x14ac:dyDescent="0.25">
      <c r="A463" s="105"/>
      <c r="B463" s="112"/>
      <c r="C463" s="113"/>
      <c r="D463" s="90"/>
      <c r="E463" s="90"/>
      <c r="F463" s="90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</row>
    <row r="464" spans="1:26" ht="15.75" customHeight="1" x14ac:dyDescent="0.25">
      <c r="A464" s="105"/>
      <c r="B464" s="112"/>
      <c r="C464" s="113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</row>
    <row r="465" spans="1:26" ht="15.75" customHeight="1" x14ac:dyDescent="0.25">
      <c r="A465" s="105"/>
      <c r="B465" s="112"/>
      <c r="C465" s="113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</row>
    <row r="466" spans="1:26" ht="15.75" customHeight="1" x14ac:dyDescent="0.25">
      <c r="A466" s="105"/>
      <c r="B466" s="112"/>
      <c r="C466" s="113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</row>
    <row r="467" spans="1:26" ht="15.75" customHeight="1" x14ac:dyDescent="0.25">
      <c r="A467" s="105"/>
      <c r="B467" s="112"/>
      <c r="C467" s="113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</row>
    <row r="468" spans="1:26" ht="15.75" customHeight="1" x14ac:dyDescent="0.25">
      <c r="A468" s="105"/>
      <c r="B468" s="112"/>
      <c r="C468" s="113"/>
      <c r="D468" s="90"/>
      <c r="E468" s="90"/>
      <c r="F468" s="90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</row>
    <row r="469" spans="1:26" ht="15.75" customHeight="1" x14ac:dyDescent="0.25">
      <c r="A469" s="105"/>
      <c r="B469" s="112"/>
      <c r="C469" s="113"/>
      <c r="D469" s="90"/>
      <c r="E469" s="90"/>
      <c r="F469" s="90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</row>
    <row r="470" spans="1:26" ht="15.75" customHeight="1" x14ac:dyDescent="0.25">
      <c r="A470" s="105"/>
      <c r="B470" s="112"/>
      <c r="C470" s="113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</row>
    <row r="471" spans="1:26" ht="15.75" customHeight="1" x14ac:dyDescent="0.25">
      <c r="A471" s="105"/>
      <c r="B471" s="112"/>
      <c r="C471" s="113"/>
      <c r="D471" s="90"/>
      <c r="E471" s="90"/>
      <c r="F471" s="90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</row>
    <row r="472" spans="1:26" ht="15.75" customHeight="1" x14ac:dyDescent="0.25">
      <c r="A472" s="105"/>
      <c r="B472" s="112"/>
      <c r="C472" s="113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</row>
    <row r="473" spans="1:26" ht="15.75" customHeight="1" x14ac:dyDescent="0.25">
      <c r="A473" s="105"/>
      <c r="B473" s="112"/>
      <c r="C473" s="113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</row>
    <row r="474" spans="1:26" ht="15.75" customHeight="1" x14ac:dyDescent="0.25">
      <c r="A474" s="105"/>
      <c r="B474" s="112"/>
      <c r="C474" s="113"/>
      <c r="D474" s="90"/>
      <c r="E474" s="90"/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</row>
    <row r="475" spans="1:26" ht="15.75" customHeight="1" x14ac:dyDescent="0.25">
      <c r="A475" s="105"/>
      <c r="B475" s="112"/>
      <c r="C475" s="113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</row>
    <row r="476" spans="1:26" ht="15.75" customHeight="1" x14ac:dyDescent="0.25">
      <c r="A476" s="105"/>
      <c r="B476" s="112"/>
      <c r="C476" s="113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</row>
    <row r="477" spans="1:26" ht="15.75" customHeight="1" x14ac:dyDescent="0.25">
      <c r="A477" s="105"/>
      <c r="B477" s="112"/>
      <c r="C477" s="113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</row>
    <row r="478" spans="1:26" ht="15.75" customHeight="1" x14ac:dyDescent="0.25">
      <c r="A478" s="105"/>
      <c r="B478" s="112"/>
      <c r="C478" s="113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</row>
    <row r="479" spans="1:26" ht="15.75" customHeight="1" x14ac:dyDescent="0.25">
      <c r="A479" s="105"/>
      <c r="B479" s="112"/>
      <c r="C479" s="113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</row>
    <row r="480" spans="1:26" ht="15.75" customHeight="1" x14ac:dyDescent="0.25">
      <c r="A480" s="105"/>
      <c r="B480" s="112"/>
      <c r="C480" s="113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</row>
    <row r="481" spans="1:26" ht="15.75" customHeight="1" x14ac:dyDescent="0.25">
      <c r="A481" s="105"/>
      <c r="B481" s="112"/>
      <c r="C481" s="113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</row>
    <row r="482" spans="1:26" ht="15.75" customHeight="1" x14ac:dyDescent="0.25">
      <c r="A482" s="105"/>
      <c r="B482" s="112"/>
      <c r="C482" s="113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</row>
    <row r="483" spans="1:26" ht="15.75" customHeight="1" x14ac:dyDescent="0.25">
      <c r="A483" s="105"/>
      <c r="B483" s="112"/>
      <c r="C483" s="113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</row>
    <row r="484" spans="1:26" ht="15.75" customHeight="1" x14ac:dyDescent="0.25">
      <c r="A484" s="105"/>
      <c r="B484" s="112"/>
      <c r="C484" s="113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</row>
    <row r="485" spans="1:26" ht="15.75" customHeight="1" x14ac:dyDescent="0.25">
      <c r="A485" s="105"/>
      <c r="B485" s="112"/>
      <c r="C485" s="113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</row>
    <row r="486" spans="1:26" ht="15.75" customHeight="1" x14ac:dyDescent="0.25">
      <c r="A486" s="105"/>
      <c r="B486" s="112"/>
      <c r="C486" s="113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</row>
    <row r="487" spans="1:26" ht="15.75" customHeight="1" x14ac:dyDescent="0.25">
      <c r="A487" s="105"/>
      <c r="B487" s="112"/>
      <c r="C487" s="113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</row>
    <row r="488" spans="1:26" ht="15.75" customHeight="1" x14ac:dyDescent="0.25">
      <c r="A488" s="105"/>
      <c r="B488" s="112"/>
      <c r="C488" s="113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</row>
    <row r="489" spans="1:26" ht="15.75" customHeight="1" x14ac:dyDescent="0.25">
      <c r="A489" s="105"/>
      <c r="B489" s="112"/>
      <c r="C489" s="113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</row>
    <row r="490" spans="1:26" ht="15.75" customHeight="1" x14ac:dyDescent="0.25">
      <c r="A490" s="105"/>
      <c r="B490" s="112"/>
      <c r="C490" s="113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</row>
    <row r="491" spans="1:26" ht="15.75" customHeight="1" x14ac:dyDescent="0.25">
      <c r="A491" s="105"/>
      <c r="B491" s="112"/>
      <c r="C491" s="113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</row>
    <row r="492" spans="1:26" ht="15.75" customHeight="1" x14ac:dyDescent="0.25">
      <c r="A492" s="105"/>
      <c r="B492" s="112"/>
      <c r="C492" s="113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</row>
    <row r="493" spans="1:26" ht="15.75" customHeight="1" x14ac:dyDescent="0.25">
      <c r="A493" s="105"/>
      <c r="B493" s="112"/>
      <c r="C493" s="113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</row>
    <row r="494" spans="1:26" ht="15.75" customHeight="1" x14ac:dyDescent="0.25">
      <c r="A494" s="105"/>
      <c r="B494" s="112"/>
      <c r="C494" s="113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</row>
    <row r="495" spans="1:26" ht="15.75" customHeight="1" x14ac:dyDescent="0.25">
      <c r="A495" s="105"/>
      <c r="B495" s="112"/>
      <c r="C495" s="113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</row>
    <row r="496" spans="1:26" ht="15.75" customHeight="1" x14ac:dyDescent="0.25">
      <c r="A496" s="105"/>
      <c r="B496" s="112"/>
      <c r="C496" s="113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</row>
    <row r="497" spans="1:26" ht="15.75" customHeight="1" x14ac:dyDescent="0.25">
      <c r="A497" s="105"/>
      <c r="B497" s="112"/>
      <c r="C497" s="113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</row>
    <row r="498" spans="1:26" ht="15.75" customHeight="1" x14ac:dyDescent="0.25">
      <c r="A498" s="105"/>
      <c r="B498" s="112"/>
      <c r="C498" s="113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</row>
    <row r="499" spans="1:26" ht="15.75" customHeight="1" x14ac:dyDescent="0.25">
      <c r="A499" s="105"/>
      <c r="B499" s="112"/>
      <c r="C499" s="113"/>
      <c r="D499" s="90"/>
      <c r="E499" s="90"/>
      <c r="F499" s="90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</row>
    <row r="500" spans="1:26" ht="15.75" customHeight="1" x14ac:dyDescent="0.25">
      <c r="A500" s="105"/>
      <c r="B500" s="112"/>
      <c r="C500" s="113"/>
      <c r="D500" s="90"/>
      <c r="E500" s="90"/>
      <c r="F500" s="90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</row>
    <row r="501" spans="1:26" ht="15.75" customHeight="1" x14ac:dyDescent="0.25">
      <c r="A501" s="105"/>
      <c r="B501" s="112"/>
      <c r="C501" s="113"/>
      <c r="D501" s="90"/>
      <c r="E501" s="90"/>
      <c r="F501" s="90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</row>
    <row r="502" spans="1:26" ht="15.75" customHeight="1" x14ac:dyDescent="0.25">
      <c r="A502" s="105"/>
      <c r="B502" s="112"/>
      <c r="C502" s="113"/>
      <c r="D502" s="90"/>
      <c r="E502" s="90"/>
      <c r="F502" s="90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</row>
    <row r="503" spans="1:26" ht="15.75" customHeight="1" x14ac:dyDescent="0.25">
      <c r="A503" s="105"/>
      <c r="B503" s="112"/>
      <c r="C503" s="113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</row>
    <row r="504" spans="1:26" ht="15.75" customHeight="1" x14ac:dyDescent="0.25">
      <c r="A504" s="105"/>
      <c r="B504" s="112"/>
      <c r="C504" s="113"/>
      <c r="D504" s="90"/>
      <c r="E504" s="90"/>
      <c r="F504" s="90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</row>
    <row r="505" spans="1:26" ht="15.75" customHeight="1" x14ac:dyDescent="0.25">
      <c r="A505" s="105"/>
      <c r="B505" s="112"/>
      <c r="C505" s="113"/>
      <c r="D505" s="90"/>
      <c r="E505" s="90"/>
      <c r="F505" s="90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</row>
    <row r="506" spans="1:26" ht="15.75" customHeight="1" x14ac:dyDescent="0.25">
      <c r="A506" s="105"/>
      <c r="B506" s="112"/>
      <c r="C506" s="113"/>
      <c r="D506" s="90"/>
      <c r="E506" s="90"/>
      <c r="F506" s="90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</row>
    <row r="507" spans="1:26" ht="15.75" customHeight="1" x14ac:dyDescent="0.25">
      <c r="A507" s="105"/>
      <c r="B507" s="112"/>
      <c r="C507" s="113"/>
      <c r="D507" s="90"/>
      <c r="E507" s="90"/>
      <c r="F507" s="90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</row>
    <row r="508" spans="1:26" ht="15.75" customHeight="1" x14ac:dyDescent="0.25">
      <c r="A508" s="105"/>
      <c r="B508" s="112"/>
      <c r="C508" s="113"/>
      <c r="D508" s="90"/>
      <c r="E508" s="90"/>
      <c r="F508" s="90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</row>
    <row r="509" spans="1:26" ht="15.75" customHeight="1" x14ac:dyDescent="0.25">
      <c r="A509" s="105"/>
      <c r="B509" s="112"/>
      <c r="C509" s="113"/>
      <c r="D509" s="90"/>
      <c r="E509" s="90"/>
      <c r="F509" s="90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</row>
    <row r="510" spans="1:26" ht="15.75" customHeight="1" x14ac:dyDescent="0.25">
      <c r="A510" s="105"/>
      <c r="B510" s="112"/>
      <c r="C510" s="113"/>
      <c r="D510" s="90"/>
      <c r="E510" s="90"/>
      <c r="F510" s="90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</row>
    <row r="511" spans="1:26" ht="15.75" customHeight="1" x14ac:dyDescent="0.25">
      <c r="A511" s="105"/>
      <c r="B511" s="112"/>
      <c r="C511" s="113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</row>
    <row r="512" spans="1:26" ht="15.75" customHeight="1" x14ac:dyDescent="0.25">
      <c r="A512" s="105"/>
      <c r="B512" s="112"/>
      <c r="C512" s="113"/>
      <c r="D512" s="90"/>
      <c r="E512" s="90"/>
      <c r="F512" s="90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</row>
    <row r="513" spans="1:26" ht="15.75" customHeight="1" x14ac:dyDescent="0.25">
      <c r="A513" s="105"/>
      <c r="B513" s="112"/>
      <c r="C513" s="113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</row>
    <row r="514" spans="1:26" ht="15.75" customHeight="1" x14ac:dyDescent="0.25">
      <c r="A514" s="105"/>
      <c r="B514" s="112"/>
      <c r="C514" s="113"/>
      <c r="D514" s="90"/>
      <c r="E514" s="90"/>
      <c r="F514" s="90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</row>
    <row r="515" spans="1:26" ht="15.75" customHeight="1" x14ac:dyDescent="0.25">
      <c r="A515" s="105"/>
      <c r="B515" s="112"/>
      <c r="C515" s="113"/>
      <c r="D515" s="90"/>
      <c r="E515" s="90"/>
      <c r="F515" s="90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</row>
    <row r="516" spans="1:26" ht="15.75" customHeight="1" x14ac:dyDescent="0.25">
      <c r="A516" s="105"/>
      <c r="B516" s="112"/>
      <c r="C516" s="113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</row>
    <row r="517" spans="1:26" ht="15.75" customHeight="1" x14ac:dyDescent="0.25">
      <c r="A517" s="105"/>
      <c r="B517" s="112"/>
      <c r="C517" s="113"/>
      <c r="D517" s="90"/>
      <c r="E517" s="90"/>
      <c r="F517" s="90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</row>
    <row r="518" spans="1:26" ht="15.75" customHeight="1" x14ac:dyDescent="0.25">
      <c r="A518" s="105"/>
      <c r="B518" s="112"/>
      <c r="C518" s="113"/>
      <c r="D518" s="90"/>
      <c r="E518" s="90"/>
      <c r="F518" s="90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</row>
    <row r="519" spans="1:26" ht="15.75" customHeight="1" x14ac:dyDescent="0.25">
      <c r="A519" s="105"/>
      <c r="B519" s="112"/>
      <c r="C519" s="113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</row>
    <row r="520" spans="1:26" ht="15.75" customHeight="1" x14ac:dyDescent="0.25">
      <c r="A520" s="105"/>
      <c r="B520" s="112"/>
      <c r="C520" s="113"/>
      <c r="D520" s="90"/>
      <c r="E520" s="90"/>
      <c r="F520" s="90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</row>
    <row r="521" spans="1:26" ht="15.75" customHeight="1" x14ac:dyDescent="0.25">
      <c r="A521" s="105"/>
      <c r="B521" s="112"/>
      <c r="C521" s="113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</row>
    <row r="522" spans="1:26" ht="15.75" customHeight="1" x14ac:dyDescent="0.25">
      <c r="A522" s="105"/>
      <c r="B522" s="112"/>
      <c r="C522" s="113"/>
      <c r="D522" s="90"/>
      <c r="E522" s="90"/>
      <c r="F522" s="90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</row>
    <row r="523" spans="1:26" ht="15.75" customHeight="1" x14ac:dyDescent="0.25">
      <c r="A523" s="105"/>
      <c r="B523" s="112"/>
      <c r="C523" s="113"/>
      <c r="D523" s="90"/>
      <c r="E523" s="90"/>
      <c r="F523" s="90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</row>
    <row r="524" spans="1:26" ht="15.75" customHeight="1" x14ac:dyDescent="0.25">
      <c r="A524" s="105"/>
      <c r="B524" s="112"/>
      <c r="C524" s="113"/>
      <c r="D524" s="90"/>
      <c r="E524" s="90"/>
      <c r="F524" s="90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</row>
    <row r="525" spans="1:26" ht="15.75" customHeight="1" x14ac:dyDescent="0.25">
      <c r="A525" s="105"/>
      <c r="B525" s="112"/>
      <c r="C525" s="113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</row>
    <row r="526" spans="1:26" ht="15.75" customHeight="1" x14ac:dyDescent="0.25">
      <c r="A526" s="105"/>
      <c r="B526" s="112"/>
      <c r="C526" s="113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</row>
    <row r="527" spans="1:26" ht="15.75" customHeight="1" x14ac:dyDescent="0.25">
      <c r="A527" s="105"/>
      <c r="B527" s="112"/>
      <c r="C527" s="113"/>
      <c r="D527" s="90"/>
      <c r="E527" s="90"/>
      <c r="F527" s="90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</row>
    <row r="528" spans="1:26" ht="15.75" customHeight="1" x14ac:dyDescent="0.25">
      <c r="A528" s="105"/>
      <c r="B528" s="112"/>
      <c r="C528" s="113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</row>
    <row r="529" spans="1:26" ht="15.75" customHeight="1" x14ac:dyDescent="0.25">
      <c r="A529" s="105"/>
      <c r="B529" s="112"/>
      <c r="C529" s="113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</row>
    <row r="530" spans="1:26" ht="15.75" customHeight="1" x14ac:dyDescent="0.25">
      <c r="A530" s="105"/>
      <c r="B530" s="112"/>
      <c r="C530" s="113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</row>
    <row r="531" spans="1:26" ht="15.75" customHeight="1" x14ac:dyDescent="0.25">
      <c r="A531" s="105"/>
      <c r="B531" s="112"/>
      <c r="C531" s="113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</row>
    <row r="532" spans="1:26" ht="15.75" customHeight="1" x14ac:dyDescent="0.25">
      <c r="A532" s="105"/>
      <c r="B532" s="112"/>
      <c r="C532" s="113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</row>
    <row r="533" spans="1:26" ht="15.75" customHeight="1" x14ac:dyDescent="0.25">
      <c r="A533" s="105"/>
      <c r="B533" s="112"/>
      <c r="C533" s="113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</row>
    <row r="534" spans="1:26" ht="15.75" customHeight="1" x14ac:dyDescent="0.25">
      <c r="A534" s="105"/>
      <c r="B534" s="112"/>
      <c r="C534" s="113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</row>
    <row r="535" spans="1:26" ht="15.75" customHeight="1" x14ac:dyDescent="0.25">
      <c r="A535" s="105"/>
      <c r="B535" s="112"/>
      <c r="C535" s="113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</row>
    <row r="536" spans="1:26" ht="15.75" customHeight="1" x14ac:dyDescent="0.25">
      <c r="A536" s="105"/>
      <c r="B536" s="112"/>
      <c r="C536" s="113"/>
      <c r="D536" s="90"/>
      <c r="E536" s="90"/>
      <c r="F536" s="90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</row>
    <row r="537" spans="1:26" ht="15.75" customHeight="1" x14ac:dyDescent="0.25">
      <c r="A537" s="105"/>
      <c r="B537" s="112"/>
      <c r="C537" s="113"/>
      <c r="D537" s="90"/>
      <c r="E537" s="90"/>
      <c r="F537" s="90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</row>
    <row r="538" spans="1:26" ht="15.75" customHeight="1" x14ac:dyDescent="0.25">
      <c r="A538" s="105"/>
      <c r="B538" s="112"/>
      <c r="C538" s="113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</row>
    <row r="539" spans="1:26" ht="15.75" customHeight="1" x14ac:dyDescent="0.25">
      <c r="A539" s="105"/>
      <c r="B539" s="112"/>
      <c r="C539" s="113"/>
      <c r="D539" s="90"/>
      <c r="E539" s="90"/>
      <c r="F539" s="90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</row>
    <row r="540" spans="1:26" ht="15.75" customHeight="1" x14ac:dyDescent="0.25">
      <c r="A540" s="105"/>
      <c r="B540" s="112"/>
      <c r="C540" s="113"/>
      <c r="D540" s="90"/>
      <c r="E540" s="90"/>
      <c r="F540" s="90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</row>
    <row r="541" spans="1:26" ht="15.75" customHeight="1" x14ac:dyDescent="0.25">
      <c r="A541" s="105"/>
      <c r="B541" s="112"/>
      <c r="C541" s="113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</row>
    <row r="542" spans="1:26" ht="15.75" customHeight="1" x14ac:dyDescent="0.25">
      <c r="A542" s="105"/>
      <c r="B542" s="112"/>
      <c r="C542" s="113"/>
      <c r="D542" s="90"/>
      <c r="E542" s="90"/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</row>
    <row r="543" spans="1:26" ht="15.75" customHeight="1" x14ac:dyDescent="0.25">
      <c r="A543" s="105"/>
      <c r="B543" s="112"/>
      <c r="C543" s="113"/>
      <c r="D543" s="90"/>
      <c r="E543" s="90"/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</row>
    <row r="544" spans="1:26" ht="15.75" customHeight="1" x14ac:dyDescent="0.25">
      <c r="A544" s="105"/>
      <c r="B544" s="112"/>
      <c r="C544" s="113"/>
      <c r="D544" s="90"/>
      <c r="E544" s="90"/>
      <c r="F544" s="90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</row>
    <row r="545" spans="1:26" ht="15.75" customHeight="1" x14ac:dyDescent="0.25">
      <c r="A545" s="105"/>
      <c r="B545" s="112"/>
      <c r="C545" s="113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</row>
    <row r="546" spans="1:26" ht="15.75" customHeight="1" x14ac:dyDescent="0.25">
      <c r="A546" s="105"/>
      <c r="B546" s="112"/>
      <c r="C546" s="113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</row>
    <row r="547" spans="1:26" ht="15.75" customHeight="1" x14ac:dyDescent="0.25">
      <c r="A547" s="105"/>
      <c r="B547" s="112"/>
      <c r="C547" s="113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</row>
    <row r="548" spans="1:26" ht="15.75" customHeight="1" x14ac:dyDescent="0.25">
      <c r="A548" s="105"/>
      <c r="B548" s="112"/>
      <c r="C548" s="113"/>
      <c r="D548" s="90"/>
      <c r="E548" s="90"/>
      <c r="F548" s="90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</row>
    <row r="549" spans="1:26" ht="15.75" customHeight="1" x14ac:dyDescent="0.25">
      <c r="A549" s="105"/>
      <c r="B549" s="112"/>
      <c r="C549" s="113"/>
      <c r="D549" s="90"/>
      <c r="E549" s="90"/>
      <c r="F549" s="90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</row>
    <row r="550" spans="1:26" ht="15.75" customHeight="1" x14ac:dyDescent="0.25">
      <c r="A550" s="105"/>
      <c r="B550" s="112"/>
      <c r="C550" s="113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</row>
    <row r="551" spans="1:26" ht="15.75" customHeight="1" x14ac:dyDescent="0.25">
      <c r="A551" s="105"/>
      <c r="B551" s="112"/>
      <c r="C551" s="113"/>
      <c r="D551" s="90"/>
      <c r="E551" s="90"/>
      <c r="F551" s="90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</row>
    <row r="552" spans="1:26" ht="15.75" customHeight="1" x14ac:dyDescent="0.25">
      <c r="A552" s="105"/>
      <c r="B552" s="112"/>
      <c r="C552" s="113"/>
      <c r="D552" s="90"/>
      <c r="E552" s="90"/>
      <c r="F552" s="90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</row>
    <row r="553" spans="1:26" ht="15.75" customHeight="1" x14ac:dyDescent="0.25">
      <c r="A553" s="105"/>
      <c r="B553" s="112"/>
      <c r="C553" s="113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</row>
    <row r="554" spans="1:26" ht="15.75" customHeight="1" x14ac:dyDescent="0.25">
      <c r="A554" s="105"/>
      <c r="B554" s="112"/>
      <c r="C554" s="113"/>
      <c r="D554" s="90"/>
      <c r="E554" s="90"/>
      <c r="F554" s="90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</row>
    <row r="555" spans="1:26" ht="15.75" customHeight="1" x14ac:dyDescent="0.25">
      <c r="A555" s="105"/>
      <c r="B555" s="112"/>
      <c r="C555" s="113"/>
      <c r="D555" s="90"/>
      <c r="E555" s="90"/>
      <c r="F555" s="90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</row>
    <row r="556" spans="1:26" ht="15.75" customHeight="1" x14ac:dyDescent="0.25">
      <c r="A556" s="105"/>
      <c r="B556" s="112"/>
      <c r="C556" s="113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</row>
    <row r="557" spans="1:26" ht="15.75" customHeight="1" x14ac:dyDescent="0.25">
      <c r="A557" s="105"/>
      <c r="B557" s="112"/>
      <c r="C557" s="113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</row>
    <row r="558" spans="1:26" ht="15.75" customHeight="1" x14ac:dyDescent="0.25">
      <c r="A558" s="105"/>
      <c r="B558" s="112"/>
      <c r="C558" s="113"/>
      <c r="D558" s="90"/>
      <c r="E558" s="90"/>
      <c r="F558" s="90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</row>
    <row r="559" spans="1:26" ht="15.75" customHeight="1" x14ac:dyDescent="0.25">
      <c r="A559" s="105"/>
      <c r="B559" s="112"/>
      <c r="C559" s="113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</row>
    <row r="560" spans="1:26" ht="15.75" customHeight="1" x14ac:dyDescent="0.25">
      <c r="A560" s="105"/>
      <c r="B560" s="112"/>
      <c r="C560" s="113"/>
      <c r="D560" s="90"/>
      <c r="E560" s="90"/>
      <c r="F560" s="90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</row>
    <row r="561" spans="1:26" ht="15.75" customHeight="1" x14ac:dyDescent="0.25">
      <c r="A561" s="105"/>
      <c r="B561" s="112"/>
      <c r="C561" s="113"/>
      <c r="D561" s="90"/>
      <c r="E561" s="90"/>
      <c r="F561" s="90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</row>
    <row r="562" spans="1:26" ht="15.75" customHeight="1" x14ac:dyDescent="0.25">
      <c r="A562" s="105"/>
      <c r="B562" s="112"/>
      <c r="C562" s="113"/>
      <c r="D562" s="90"/>
      <c r="E562" s="90"/>
      <c r="F562" s="90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</row>
    <row r="563" spans="1:26" ht="15.75" customHeight="1" x14ac:dyDescent="0.25">
      <c r="A563" s="105"/>
      <c r="B563" s="112"/>
      <c r="C563" s="113"/>
      <c r="D563" s="90"/>
      <c r="E563" s="90"/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</row>
    <row r="564" spans="1:26" ht="15.75" customHeight="1" x14ac:dyDescent="0.25">
      <c r="A564" s="105"/>
      <c r="B564" s="112"/>
      <c r="C564" s="113"/>
      <c r="D564" s="90"/>
      <c r="E564" s="90"/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</row>
    <row r="565" spans="1:26" ht="15.75" customHeight="1" x14ac:dyDescent="0.25">
      <c r="A565" s="105"/>
      <c r="B565" s="112"/>
      <c r="C565" s="113"/>
      <c r="D565" s="90"/>
      <c r="E565" s="90"/>
      <c r="F565" s="90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</row>
    <row r="566" spans="1:26" ht="15.75" customHeight="1" x14ac:dyDescent="0.25">
      <c r="A566" s="105"/>
      <c r="B566" s="112"/>
      <c r="C566" s="113"/>
      <c r="D566" s="90"/>
      <c r="E566" s="90"/>
      <c r="F566" s="90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</row>
    <row r="567" spans="1:26" ht="15.75" customHeight="1" x14ac:dyDescent="0.25">
      <c r="A567" s="105"/>
      <c r="B567" s="112"/>
      <c r="C567" s="113"/>
      <c r="D567" s="90"/>
      <c r="E567" s="90"/>
      <c r="F567" s="90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</row>
    <row r="568" spans="1:26" ht="15.75" customHeight="1" x14ac:dyDescent="0.25">
      <c r="A568" s="105"/>
      <c r="B568" s="112"/>
      <c r="C568" s="113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</row>
    <row r="569" spans="1:26" ht="15.75" customHeight="1" x14ac:dyDescent="0.25">
      <c r="A569" s="105"/>
      <c r="B569" s="112"/>
      <c r="C569" s="113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</row>
    <row r="570" spans="1:26" ht="15.75" customHeight="1" x14ac:dyDescent="0.25">
      <c r="A570" s="105"/>
      <c r="B570" s="112"/>
      <c r="C570" s="113"/>
      <c r="D570" s="90"/>
      <c r="E570" s="90"/>
      <c r="F570" s="90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</row>
    <row r="571" spans="1:26" ht="15.75" customHeight="1" x14ac:dyDescent="0.25">
      <c r="A571" s="105"/>
      <c r="B571" s="112"/>
      <c r="C571" s="113"/>
      <c r="D571" s="90"/>
      <c r="E571" s="90"/>
      <c r="F571" s="90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</row>
    <row r="572" spans="1:26" ht="15.75" customHeight="1" x14ac:dyDescent="0.25">
      <c r="A572" s="105"/>
      <c r="B572" s="112"/>
      <c r="C572" s="113"/>
      <c r="D572" s="90"/>
      <c r="E572" s="90"/>
      <c r="F572" s="90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</row>
    <row r="573" spans="1:26" ht="15.75" customHeight="1" x14ac:dyDescent="0.25">
      <c r="A573" s="105"/>
      <c r="B573" s="112"/>
      <c r="C573" s="113"/>
      <c r="D573" s="90"/>
      <c r="E573" s="90"/>
      <c r="F573" s="90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</row>
    <row r="574" spans="1:26" ht="15.75" customHeight="1" x14ac:dyDescent="0.25">
      <c r="A574" s="105"/>
      <c r="B574" s="112"/>
      <c r="C574" s="113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</row>
    <row r="575" spans="1:26" ht="15.75" customHeight="1" x14ac:dyDescent="0.25">
      <c r="A575" s="105"/>
      <c r="B575" s="112"/>
      <c r="C575" s="113"/>
      <c r="D575" s="90"/>
      <c r="E575" s="90"/>
      <c r="F575" s="90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</row>
    <row r="576" spans="1:26" ht="15.75" customHeight="1" x14ac:dyDescent="0.25">
      <c r="A576" s="105"/>
      <c r="B576" s="112"/>
      <c r="C576" s="113"/>
      <c r="D576" s="90"/>
      <c r="E576" s="90"/>
      <c r="F576" s="90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</row>
    <row r="577" spans="1:26" ht="15.75" customHeight="1" x14ac:dyDescent="0.25">
      <c r="A577" s="105"/>
      <c r="B577" s="112"/>
      <c r="C577" s="113"/>
      <c r="D577" s="90"/>
      <c r="E577" s="90"/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</row>
    <row r="578" spans="1:26" ht="15.75" customHeight="1" x14ac:dyDescent="0.25">
      <c r="A578" s="105"/>
      <c r="B578" s="112"/>
      <c r="C578" s="113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</row>
    <row r="579" spans="1:26" ht="15.75" customHeight="1" x14ac:dyDescent="0.25">
      <c r="A579" s="105"/>
      <c r="B579" s="112"/>
      <c r="C579" s="113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</row>
    <row r="580" spans="1:26" ht="15.75" customHeight="1" x14ac:dyDescent="0.25">
      <c r="A580" s="105"/>
      <c r="B580" s="112"/>
      <c r="C580" s="113"/>
      <c r="D580" s="90"/>
      <c r="E580" s="90"/>
      <c r="F580" s="90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</row>
    <row r="581" spans="1:26" ht="15.75" customHeight="1" x14ac:dyDescent="0.25">
      <c r="A581" s="105"/>
      <c r="B581" s="112"/>
      <c r="C581" s="113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</row>
    <row r="582" spans="1:26" ht="15.75" customHeight="1" x14ac:dyDescent="0.25">
      <c r="A582" s="105"/>
      <c r="B582" s="112"/>
      <c r="C582" s="113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</row>
    <row r="583" spans="1:26" ht="15.75" customHeight="1" x14ac:dyDescent="0.25">
      <c r="A583" s="105"/>
      <c r="B583" s="112"/>
      <c r="C583" s="113"/>
      <c r="D583" s="90"/>
      <c r="E583" s="90"/>
      <c r="F583" s="90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</row>
    <row r="584" spans="1:26" ht="15.75" customHeight="1" x14ac:dyDescent="0.25">
      <c r="A584" s="105"/>
      <c r="B584" s="112"/>
      <c r="C584" s="113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</row>
    <row r="585" spans="1:26" ht="15.75" customHeight="1" x14ac:dyDescent="0.25">
      <c r="A585" s="105"/>
      <c r="B585" s="112"/>
      <c r="C585" s="113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</row>
    <row r="586" spans="1:26" ht="15.75" customHeight="1" x14ac:dyDescent="0.25">
      <c r="A586" s="105"/>
      <c r="B586" s="112"/>
      <c r="C586" s="113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</row>
    <row r="587" spans="1:26" ht="15.75" customHeight="1" x14ac:dyDescent="0.25">
      <c r="A587" s="105"/>
      <c r="B587" s="112"/>
      <c r="C587" s="113"/>
      <c r="D587" s="90"/>
      <c r="E587" s="90"/>
      <c r="F587" s="90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</row>
    <row r="588" spans="1:26" ht="15.75" customHeight="1" x14ac:dyDescent="0.25">
      <c r="A588" s="105"/>
      <c r="B588" s="112"/>
      <c r="C588" s="113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</row>
    <row r="589" spans="1:26" ht="15.75" customHeight="1" x14ac:dyDescent="0.25">
      <c r="A589" s="105"/>
      <c r="B589" s="112"/>
      <c r="C589" s="113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</row>
    <row r="590" spans="1:26" ht="15.75" customHeight="1" x14ac:dyDescent="0.25">
      <c r="A590" s="105"/>
      <c r="B590" s="112"/>
      <c r="C590" s="113"/>
      <c r="D590" s="90"/>
      <c r="E590" s="90"/>
      <c r="F590" s="90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</row>
    <row r="591" spans="1:26" ht="15.75" customHeight="1" x14ac:dyDescent="0.25">
      <c r="A591" s="105"/>
      <c r="B591" s="112"/>
      <c r="C591" s="113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</row>
    <row r="592" spans="1:26" ht="15.75" customHeight="1" x14ac:dyDescent="0.25">
      <c r="A592" s="105"/>
      <c r="B592" s="112"/>
      <c r="C592" s="113"/>
      <c r="D592" s="90"/>
      <c r="E592" s="90"/>
      <c r="F592" s="90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</row>
    <row r="593" spans="1:26" ht="15.75" customHeight="1" x14ac:dyDescent="0.25">
      <c r="A593" s="105"/>
      <c r="B593" s="112"/>
      <c r="C593" s="113"/>
      <c r="D593" s="90"/>
      <c r="E593" s="90"/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</row>
    <row r="594" spans="1:26" ht="15.75" customHeight="1" x14ac:dyDescent="0.25">
      <c r="A594" s="105"/>
      <c r="B594" s="112"/>
      <c r="C594" s="113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</row>
    <row r="595" spans="1:26" ht="15.75" customHeight="1" x14ac:dyDescent="0.25">
      <c r="A595" s="105"/>
      <c r="B595" s="112"/>
      <c r="C595" s="113"/>
      <c r="D595" s="90"/>
      <c r="E595" s="90"/>
      <c r="F595" s="90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</row>
    <row r="596" spans="1:26" ht="15.75" customHeight="1" x14ac:dyDescent="0.25">
      <c r="A596" s="105"/>
      <c r="B596" s="112"/>
      <c r="C596" s="113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</row>
    <row r="597" spans="1:26" ht="15.75" customHeight="1" x14ac:dyDescent="0.25">
      <c r="A597" s="105"/>
      <c r="B597" s="112"/>
      <c r="C597" s="113"/>
      <c r="D597" s="90"/>
      <c r="E597" s="90"/>
      <c r="F597" s="90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</row>
    <row r="598" spans="1:26" ht="15.75" customHeight="1" x14ac:dyDescent="0.25">
      <c r="A598" s="105"/>
      <c r="B598" s="112"/>
      <c r="C598" s="113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</row>
    <row r="599" spans="1:26" ht="15.75" customHeight="1" x14ac:dyDescent="0.25">
      <c r="A599" s="105"/>
      <c r="B599" s="112"/>
      <c r="C599" s="113"/>
      <c r="D599" s="90"/>
      <c r="E599" s="90"/>
      <c r="F599" s="90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</row>
    <row r="600" spans="1:26" ht="15.75" customHeight="1" x14ac:dyDescent="0.25">
      <c r="A600" s="105"/>
      <c r="B600" s="112"/>
      <c r="C600" s="113"/>
      <c r="D600" s="90"/>
      <c r="E600" s="90"/>
      <c r="F600" s="90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</row>
    <row r="601" spans="1:26" ht="15.75" customHeight="1" x14ac:dyDescent="0.25">
      <c r="A601" s="105"/>
      <c r="B601" s="112"/>
      <c r="C601" s="113"/>
      <c r="D601" s="90"/>
      <c r="E601" s="90"/>
      <c r="F601" s="90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</row>
    <row r="602" spans="1:26" ht="15.75" customHeight="1" x14ac:dyDescent="0.25">
      <c r="A602" s="105"/>
      <c r="B602" s="112"/>
      <c r="C602" s="113"/>
      <c r="D602" s="90"/>
      <c r="E602" s="90"/>
      <c r="F602" s="90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</row>
    <row r="603" spans="1:26" ht="15.75" customHeight="1" x14ac:dyDescent="0.25">
      <c r="A603" s="105"/>
      <c r="B603" s="112"/>
      <c r="C603" s="113"/>
      <c r="D603" s="90"/>
      <c r="E603" s="90"/>
      <c r="F603" s="90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</row>
    <row r="604" spans="1:26" ht="15.75" customHeight="1" x14ac:dyDescent="0.25">
      <c r="A604" s="105"/>
      <c r="B604" s="112"/>
      <c r="C604" s="113"/>
      <c r="D604" s="90"/>
      <c r="E604" s="90"/>
      <c r="F604" s="90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</row>
    <row r="605" spans="1:26" ht="15.75" customHeight="1" x14ac:dyDescent="0.25">
      <c r="A605" s="105"/>
      <c r="B605" s="112"/>
      <c r="C605" s="113"/>
      <c r="D605" s="90"/>
      <c r="E605" s="90"/>
      <c r="F605" s="90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</row>
    <row r="606" spans="1:26" ht="15.75" customHeight="1" x14ac:dyDescent="0.25">
      <c r="A606" s="105"/>
      <c r="B606" s="112"/>
      <c r="C606" s="113"/>
      <c r="D606" s="90"/>
      <c r="E606" s="90"/>
      <c r="F606" s="90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</row>
    <row r="607" spans="1:26" ht="15.75" customHeight="1" x14ac:dyDescent="0.25">
      <c r="A607" s="105"/>
      <c r="B607" s="112"/>
      <c r="C607" s="113"/>
      <c r="D607" s="90"/>
      <c r="E607" s="90"/>
      <c r="F607" s="90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</row>
    <row r="608" spans="1:26" ht="15.75" customHeight="1" x14ac:dyDescent="0.25">
      <c r="A608" s="105"/>
      <c r="B608" s="112"/>
      <c r="C608" s="113"/>
      <c r="D608" s="90"/>
      <c r="E608" s="90"/>
      <c r="F608" s="90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</row>
    <row r="609" spans="1:26" ht="15.75" customHeight="1" x14ac:dyDescent="0.25">
      <c r="A609" s="105"/>
      <c r="B609" s="112"/>
      <c r="C609" s="113"/>
      <c r="D609" s="90"/>
      <c r="E609" s="90"/>
      <c r="F609" s="90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</row>
    <row r="610" spans="1:26" ht="15.75" customHeight="1" x14ac:dyDescent="0.25">
      <c r="A610" s="105"/>
      <c r="B610" s="112"/>
      <c r="C610" s="113"/>
      <c r="D610" s="90"/>
      <c r="E610" s="90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</row>
    <row r="611" spans="1:26" ht="15.75" customHeight="1" x14ac:dyDescent="0.25">
      <c r="A611" s="105"/>
      <c r="B611" s="112"/>
      <c r="C611" s="113"/>
      <c r="D611" s="90"/>
      <c r="E611" s="90"/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</row>
    <row r="612" spans="1:26" ht="15.75" customHeight="1" x14ac:dyDescent="0.25">
      <c r="A612" s="105"/>
      <c r="B612" s="112"/>
      <c r="C612" s="113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</row>
    <row r="613" spans="1:26" ht="15.75" customHeight="1" x14ac:dyDescent="0.25">
      <c r="A613" s="105"/>
      <c r="B613" s="112"/>
      <c r="C613" s="113"/>
      <c r="D613" s="90"/>
      <c r="E613" s="90"/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</row>
    <row r="614" spans="1:26" ht="15.75" customHeight="1" x14ac:dyDescent="0.25">
      <c r="A614" s="105"/>
      <c r="B614" s="112"/>
      <c r="C614" s="113"/>
      <c r="D614" s="90"/>
      <c r="E614" s="90"/>
      <c r="F614" s="90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</row>
    <row r="615" spans="1:26" ht="15.75" customHeight="1" x14ac:dyDescent="0.25">
      <c r="A615" s="105"/>
      <c r="B615" s="112"/>
      <c r="C615" s="113"/>
      <c r="D615" s="90"/>
      <c r="E615" s="90"/>
      <c r="F615" s="90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</row>
    <row r="616" spans="1:26" ht="15.75" customHeight="1" x14ac:dyDescent="0.25">
      <c r="A616" s="105"/>
      <c r="B616" s="112"/>
      <c r="C616" s="113"/>
      <c r="D616" s="90"/>
      <c r="E616" s="90"/>
      <c r="F616" s="90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</row>
    <row r="617" spans="1:26" ht="15.75" customHeight="1" x14ac:dyDescent="0.25">
      <c r="A617" s="105"/>
      <c r="B617" s="112"/>
      <c r="C617" s="113"/>
      <c r="D617" s="90"/>
      <c r="E617" s="90"/>
      <c r="F617" s="90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</row>
    <row r="618" spans="1:26" ht="15.75" customHeight="1" x14ac:dyDescent="0.25">
      <c r="A618" s="105"/>
      <c r="B618" s="112"/>
      <c r="C618" s="113"/>
      <c r="D618" s="90"/>
      <c r="E618" s="90"/>
      <c r="F618" s="90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</row>
    <row r="619" spans="1:26" ht="15.75" customHeight="1" x14ac:dyDescent="0.25">
      <c r="A619" s="105"/>
      <c r="B619" s="112"/>
      <c r="C619" s="113"/>
      <c r="D619" s="90"/>
      <c r="E619" s="90"/>
      <c r="F619" s="90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</row>
    <row r="620" spans="1:26" ht="15.75" customHeight="1" x14ac:dyDescent="0.25">
      <c r="A620" s="105"/>
      <c r="B620" s="112"/>
      <c r="C620" s="113"/>
      <c r="D620" s="90"/>
      <c r="E620" s="90"/>
      <c r="F620" s="90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</row>
    <row r="621" spans="1:26" ht="15.75" customHeight="1" x14ac:dyDescent="0.25">
      <c r="A621" s="105"/>
      <c r="B621" s="112"/>
      <c r="C621" s="113"/>
      <c r="D621" s="90"/>
      <c r="E621" s="90"/>
      <c r="F621" s="90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</row>
    <row r="622" spans="1:26" ht="15.75" customHeight="1" x14ac:dyDescent="0.25">
      <c r="A622" s="105"/>
      <c r="B622" s="112"/>
      <c r="C622" s="113"/>
      <c r="D622" s="90"/>
      <c r="E622" s="90"/>
      <c r="F622" s="90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</row>
    <row r="623" spans="1:26" ht="15.75" customHeight="1" x14ac:dyDescent="0.25">
      <c r="A623" s="105"/>
      <c r="B623" s="112"/>
      <c r="C623" s="113"/>
      <c r="D623" s="90"/>
      <c r="E623" s="90"/>
      <c r="F623" s="90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</row>
    <row r="624" spans="1:26" ht="15.75" customHeight="1" x14ac:dyDescent="0.25">
      <c r="A624" s="105"/>
      <c r="B624" s="112"/>
      <c r="C624" s="113"/>
      <c r="D624" s="90"/>
      <c r="E624" s="90"/>
      <c r="F624" s="90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</row>
    <row r="625" spans="1:26" ht="15.75" customHeight="1" x14ac:dyDescent="0.25">
      <c r="A625" s="105"/>
      <c r="B625" s="112"/>
      <c r="C625" s="113"/>
      <c r="D625" s="90"/>
      <c r="E625" s="90"/>
      <c r="F625" s="90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</row>
    <row r="626" spans="1:26" ht="15.75" customHeight="1" x14ac:dyDescent="0.25">
      <c r="A626" s="105"/>
      <c r="B626" s="112"/>
      <c r="C626" s="113"/>
      <c r="D626" s="90"/>
      <c r="E626" s="90"/>
      <c r="F626" s="90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</row>
    <row r="627" spans="1:26" ht="15.75" customHeight="1" x14ac:dyDescent="0.25">
      <c r="A627" s="105"/>
      <c r="B627" s="112"/>
      <c r="C627" s="113"/>
      <c r="D627" s="90"/>
      <c r="E627" s="90"/>
      <c r="F627" s="90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</row>
    <row r="628" spans="1:26" ht="15.75" customHeight="1" x14ac:dyDescent="0.25">
      <c r="A628" s="105"/>
      <c r="B628" s="112"/>
      <c r="C628" s="113"/>
      <c r="D628" s="90"/>
      <c r="E628" s="90"/>
      <c r="F628" s="90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</row>
    <row r="629" spans="1:26" ht="15.75" customHeight="1" x14ac:dyDescent="0.25">
      <c r="A629" s="105"/>
      <c r="B629" s="112"/>
      <c r="C629" s="113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</row>
    <row r="630" spans="1:26" ht="15.75" customHeight="1" x14ac:dyDescent="0.25">
      <c r="A630" s="105"/>
      <c r="B630" s="112"/>
      <c r="C630" s="113"/>
      <c r="D630" s="90"/>
      <c r="E630" s="90"/>
      <c r="F630" s="90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</row>
    <row r="631" spans="1:26" ht="15.75" customHeight="1" x14ac:dyDescent="0.25">
      <c r="A631" s="105"/>
      <c r="B631" s="112"/>
      <c r="C631" s="113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</row>
    <row r="632" spans="1:26" ht="15.75" customHeight="1" x14ac:dyDescent="0.25">
      <c r="A632" s="105"/>
      <c r="B632" s="112"/>
      <c r="C632" s="113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</row>
    <row r="633" spans="1:26" ht="15.75" customHeight="1" x14ac:dyDescent="0.25">
      <c r="A633" s="105"/>
      <c r="B633" s="112"/>
      <c r="C633" s="113"/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</row>
    <row r="634" spans="1:26" ht="15.75" customHeight="1" x14ac:dyDescent="0.25">
      <c r="A634" s="105"/>
      <c r="B634" s="112"/>
      <c r="C634" s="113"/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</row>
    <row r="635" spans="1:26" ht="15.75" customHeight="1" x14ac:dyDescent="0.25">
      <c r="A635" s="105"/>
      <c r="B635" s="112"/>
      <c r="C635" s="113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</row>
    <row r="636" spans="1:26" ht="15.75" customHeight="1" x14ac:dyDescent="0.25">
      <c r="A636" s="105"/>
      <c r="B636" s="112"/>
      <c r="C636" s="113"/>
      <c r="D636" s="90"/>
      <c r="E636" s="90"/>
      <c r="F636" s="90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</row>
    <row r="637" spans="1:26" ht="15.75" customHeight="1" x14ac:dyDescent="0.25">
      <c r="A637" s="105"/>
      <c r="B637" s="112"/>
      <c r="C637" s="113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</row>
    <row r="638" spans="1:26" ht="15.75" customHeight="1" x14ac:dyDescent="0.25">
      <c r="A638" s="105"/>
      <c r="B638" s="112"/>
      <c r="C638" s="113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</row>
    <row r="639" spans="1:26" ht="15.75" customHeight="1" x14ac:dyDescent="0.25">
      <c r="A639" s="105"/>
      <c r="B639" s="112"/>
      <c r="C639" s="113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</row>
    <row r="640" spans="1:26" ht="15.75" customHeight="1" x14ac:dyDescent="0.25">
      <c r="A640" s="105"/>
      <c r="B640" s="112"/>
      <c r="C640" s="113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</row>
    <row r="641" spans="1:26" ht="15.75" customHeight="1" x14ac:dyDescent="0.25">
      <c r="A641" s="105"/>
      <c r="B641" s="112"/>
      <c r="C641" s="113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</row>
    <row r="642" spans="1:26" ht="15.75" customHeight="1" x14ac:dyDescent="0.25">
      <c r="A642" s="105"/>
      <c r="B642" s="112"/>
      <c r="C642" s="113"/>
      <c r="D642" s="90"/>
      <c r="E642" s="90"/>
      <c r="F642" s="90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</row>
    <row r="643" spans="1:26" ht="15.75" customHeight="1" x14ac:dyDescent="0.25">
      <c r="A643" s="105"/>
      <c r="B643" s="112"/>
      <c r="C643" s="113"/>
      <c r="D643" s="90"/>
      <c r="E643" s="90"/>
      <c r="F643" s="90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</row>
    <row r="644" spans="1:26" ht="15.75" customHeight="1" x14ac:dyDescent="0.25">
      <c r="A644" s="105"/>
      <c r="B644" s="112"/>
      <c r="C644" s="113"/>
      <c r="D644" s="90"/>
      <c r="E644" s="90"/>
      <c r="F644" s="90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</row>
    <row r="645" spans="1:26" ht="15.75" customHeight="1" x14ac:dyDescent="0.25">
      <c r="A645" s="105"/>
      <c r="B645" s="112"/>
      <c r="C645" s="113"/>
      <c r="D645" s="90"/>
      <c r="E645" s="90"/>
      <c r="F645" s="90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</row>
    <row r="646" spans="1:26" ht="15.75" customHeight="1" x14ac:dyDescent="0.25">
      <c r="A646" s="105"/>
      <c r="B646" s="112"/>
      <c r="C646" s="113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</row>
    <row r="647" spans="1:26" ht="15.75" customHeight="1" x14ac:dyDescent="0.25">
      <c r="A647" s="105"/>
      <c r="B647" s="112"/>
      <c r="C647" s="113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</row>
    <row r="648" spans="1:26" ht="15.75" customHeight="1" x14ac:dyDescent="0.25">
      <c r="A648" s="105"/>
      <c r="B648" s="112"/>
      <c r="C648" s="113"/>
      <c r="D648" s="90"/>
      <c r="E648" s="90"/>
      <c r="F648" s="90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</row>
    <row r="649" spans="1:26" ht="15.75" customHeight="1" x14ac:dyDescent="0.25">
      <c r="A649" s="105"/>
      <c r="B649" s="112"/>
      <c r="C649" s="113"/>
      <c r="D649" s="90"/>
      <c r="E649" s="90"/>
      <c r="F649" s="90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</row>
    <row r="650" spans="1:26" ht="15.75" customHeight="1" x14ac:dyDescent="0.25">
      <c r="A650" s="105"/>
      <c r="B650" s="112"/>
      <c r="C650" s="113"/>
      <c r="D650" s="90"/>
      <c r="E650" s="90"/>
      <c r="F650" s="90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</row>
    <row r="651" spans="1:26" ht="15.75" customHeight="1" x14ac:dyDescent="0.25">
      <c r="A651" s="105"/>
      <c r="B651" s="112"/>
      <c r="C651" s="113"/>
      <c r="D651" s="90"/>
      <c r="E651" s="90"/>
      <c r="F651" s="90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</row>
    <row r="652" spans="1:26" ht="15.75" customHeight="1" x14ac:dyDescent="0.25">
      <c r="A652" s="105"/>
      <c r="B652" s="112"/>
      <c r="C652" s="113"/>
      <c r="D652" s="90"/>
      <c r="E652" s="90"/>
      <c r="F652" s="90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</row>
    <row r="653" spans="1:26" ht="15.75" customHeight="1" x14ac:dyDescent="0.25">
      <c r="A653" s="105"/>
      <c r="B653" s="112"/>
      <c r="C653" s="113"/>
      <c r="D653" s="90"/>
      <c r="E653" s="90"/>
      <c r="F653" s="90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</row>
    <row r="654" spans="1:26" ht="15.75" customHeight="1" x14ac:dyDescent="0.25">
      <c r="A654" s="105"/>
      <c r="B654" s="112"/>
      <c r="C654" s="113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</row>
    <row r="655" spans="1:26" ht="15.75" customHeight="1" x14ac:dyDescent="0.25">
      <c r="A655" s="105"/>
      <c r="B655" s="112"/>
      <c r="C655" s="113"/>
      <c r="D655" s="90"/>
      <c r="E655" s="90"/>
      <c r="F655" s="90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</row>
    <row r="656" spans="1:26" ht="15.75" customHeight="1" x14ac:dyDescent="0.25">
      <c r="A656" s="105"/>
      <c r="B656" s="112"/>
      <c r="C656" s="113"/>
      <c r="D656" s="90"/>
      <c r="E656" s="90"/>
      <c r="F656" s="90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</row>
    <row r="657" spans="1:26" ht="15.75" customHeight="1" x14ac:dyDescent="0.25">
      <c r="A657" s="105"/>
      <c r="B657" s="112"/>
      <c r="C657" s="113"/>
      <c r="D657" s="90"/>
      <c r="E657" s="90"/>
      <c r="F657" s="90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</row>
    <row r="658" spans="1:26" ht="15.75" customHeight="1" x14ac:dyDescent="0.25">
      <c r="A658" s="105"/>
      <c r="B658" s="112"/>
      <c r="C658" s="113"/>
      <c r="D658" s="90"/>
      <c r="E658" s="90"/>
      <c r="F658" s="90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</row>
    <row r="659" spans="1:26" ht="15.75" customHeight="1" x14ac:dyDescent="0.25">
      <c r="A659" s="105"/>
      <c r="B659" s="112"/>
      <c r="C659" s="113"/>
      <c r="D659" s="90"/>
      <c r="E659" s="90"/>
      <c r="F659" s="90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</row>
    <row r="660" spans="1:26" ht="15.75" customHeight="1" x14ac:dyDescent="0.25">
      <c r="A660" s="105"/>
      <c r="B660" s="112"/>
      <c r="C660" s="113"/>
      <c r="D660" s="90"/>
      <c r="E660" s="90"/>
      <c r="F660" s="90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</row>
    <row r="661" spans="1:26" ht="15.75" customHeight="1" x14ac:dyDescent="0.25">
      <c r="A661" s="105"/>
      <c r="B661" s="112"/>
      <c r="C661" s="113"/>
      <c r="D661" s="90"/>
      <c r="E661" s="90"/>
      <c r="F661" s="90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</row>
    <row r="662" spans="1:26" ht="15.75" customHeight="1" x14ac:dyDescent="0.25">
      <c r="A662" s="105"/>
      <c r="B662" s="112"/>
      <c r="C662" s="113"/>
      <c r="D662" s="90"/>
      <c r="E662" s="90"/>
      <c r="F662" s="90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</row>
    <row r="663" spans="1:26" ht="15.75" customHeight="1" x14ac:dyDescent="0.25">
      <c r="A663" s="105"/>
      <c r="B663" s="112"/>
      <c r="C663" s="113"/>
      <c r="D663" s="90"/>
      <c r="E663" s="90"/>
      <c r="F663" s="90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</row>
    <row r="664" spans="1:26" ht="15.75" customHeight="1" x14ac:dyDescent="0.25">
      <c r="A664" s="105"/>
      <c r="B664" s="112"/>
      <c r="C664" s="113"/>
      <c r="D664" s="90"/>
      <c r="E664" s="90"/>
      <c r="F664" s="90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</row>
    <row r="665" spans="1:26" ht="15.75" customHeight="1" x14ac:dyDescent="0.25">
      <c r="A665" s="105"/>
      <c r="B665" s="112"/>
      <c r="C665" s="113"/>
      <c r="D665" s="90"/>
      <c r="E665" s="90"/>
      <c r="F665" s="90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</row>
    <row r="666" spans="1:26" ht="15.75" customHeight="1" x14ac:dyDescent="0.25">
      <c r="A666" s="105"/>
      <c r="B666" s="112"/>
      <c r="C666" s="113"/>
      <c r="D666" s="90"/>
      <c r="E666" s="90"/>
      <c r="F666" s="90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</row>
    <row r="667" spans="1:26" ht="15.75" customHeight="1" x14ac:dyDescent="0.25">
      <c r="A667" s="105"/>
      <c r="B667" s="112"/>
      <c r="C667" s="113"/>
      <c r="D667" s="90"/>
      <c r="E667" s="90"/>
      <c r="F667" s="90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</row>
    <row r="668" spans="1:26" ht="15.75" customHeight="1" x14ac:dyDescent="0.25">
      <c r="A668" s="105"/>
      <c r="B668" s="112"/>
      <c r="C668" s="113"/>
      <c r="D668" s="90"/>
      <c r="E668" s="90"/>
      <c r="F668" s="90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</row>
    <row r="669" spans="1:26" ht="15.75" customHeight="1" x14ac:dyDescent="0.25">
      <c r="A669" s="105"/>
      <c r="B669" s="112"/>
      <c r="C669" s="113"/>
      <c r="D669" s="90"/>
      <c r="E669" s="90"/>
      <c r="F669" s="90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</row>
    <row r="670" spans="1:26" ht="15.75" customHeight="1" x14ac:dyDescent="0.25">
      <c r="A670" s="105"/>
      <c r="B670" s="112"/>
      <c r="C670" s="113"/>
      <c r="D670" s="90"/>
      <c r="E670" s="90"/>
      <c r="F670" s="90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</row>
    <row r="671" spans="1:26" ht="15.75" customHeight="1" x14ac:dyDescent="0.25">
      <c r="A671" s="105"/>
      <c r="B671" s="112"/>
      <c r="C671" s="113"/>
      <c r="D671" s="90"/>
      <c r="E671" s="90"/>
      <c r="F671" s="90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</row>
    <row r="672" spans="1:26" ht="15.75" customHeight="1" x14ac:dyDescent="0.25">
      <c r="A672" s="105"/>
      <c r="B672" s="112"/>
      <c r="C672" s="113"/>
      <c r="D672" s="90"/>
      <c r="E672" s="90"/>
      <c r="F672" s="90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</row>
    <row r="673" spans="1:26" ht="15.75" customHeight="1" x14ac:dyDescent="0.25">
      <c r="A673" s="105"/>
      <c r="B673" s="112"/>
      <c r="C673" s="113"/>
      <c r="D673" s="90"/>
      <c r="E673" s="90"/>
      <c r="F673" s="90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</row>
    <row r="674" spans="1:26" ht="15.75" customHeight="1" x14ac:dyDescent="0.25">
      <c r="A674" s="105"/>
      <c r="B674" s="112"/>
      <c r="C674" s="113"/>
      <c r="D674" s="90"/>
      <c r="E674" s="90"/>
      <c r="F674" s="90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</row>
    <row r="675" spans="1:26" ht="15.75" customHeight="1" x14ac:dyDescent="0.25">
      <c r="A675" s="105"/>
      <c r="B675" s="112"/>
      <c r="C675" s="113"/>
      <c r="D675" s="90"/>
      <c r="E675" s="90"/>
      <c r="F675" s="90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</row>
    <row r="676" spans="1:26" ht="15.75" customHeight="1" x14ac:dyDescent="0.25">
      <c r="A676" s="105"/>
      <c r="B676" s="112"/>
      <c r="C676" s="113"/>
      <c r="D676" s="90"/>
      <c r="E676" s="90"/>
      <c r="F676" s="90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</row>
    <row r="677" spans="1:26" ht="15.75" customHeight="1" x14ac:dyDescent="0.25">
      <c r="A677" s="105"/>
      <c r="B677" s="112"/>
      <c r="C677" s="113"/>
      <c r="D677" s="90"/>
      <c r="E677" s="90"/>
      <c r="F677" s="90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</row>
    <row r="678" spans="1:26" ht="15.75" customHeight="1" x14ac:dyDescent="0.25">
      <c r="A678" s="105"/>
      <c r="B678" s="112"/>
      <c r="C678" s="113"/>
      <c r="D678" s="90"/>
      <c r="E678" s="90"/>
      <c r="F678" s="90"/>
      <c r="G678" s="90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</row>
    <row r="679" spans="1:26" ht="15.75" customHeight="1" x14ac:dyDescent="0.25">
      <c r="A679" s="105"/>
      <c r="B679" s="112"/>
      <c r="C679" s="113"/>
      <c r="D679" s="90"/>
      <c r="E679" s="90"/>
      <c r="F679" s="90"/>
      <c r="G679" s="90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</row>
    <row r="680" spans="1:26" ht="15.75" customHeight="1" x14ac:dyDescent="0.25">
      <c r="A680" s="105"/>
      <c r="B680" s="112"/>
      <c r="C680" s="113"/>
      <c r="D680" s="90"/>
      <c r="E680" s="90"/>
      <c r="F680" s="90"/>
      <c r="G680" s="90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</row>
    <row r="681" spans="1:26" ht="15.75" customHeight="1" x14ac:dyDescent="0.25">
      <c r="A681" s="105"/>
      <c r="B681" s="112"/>
      <c r="C681" s="113"/>
      <c r="D681" s="90"/>
      <c r="E681" s="90"/>
      <c r="F681" s="90"/>
      <c r="G681" s="90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</row>
    <row r="682" spans="1:26" ht="15.75" customHeight="1" x14ac:dyDescent="0.25">
      <c r="A682" s="105"/>
      <c r="B682" s="112"/>
      <c r="C682" s="113"/>
      <c r="D682" s="90"/>
      <c r="E682" s="90"/>
      <c r="F682" s="90"/>
      <c r="G682" s="90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</row>
    <row r="683" spans="1:26" ht="15.75" customHeight="1" x14ac:dyDescent="0.25">
      <c r="A683" s="105"/>
      <c r="B683" s="112"/>
      <c r="C683" s="113"/>
      <c r="D683" s="90"/>
      <c r="E683" s="90"/>
      <c r="F683" s="90"/>
      <c r="G683" s="90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</row>
    <row r="684" spans="1:26" ht="15.75" customHeight="1" x14ac:dyDescent="0.25">
      <c r="A684" s="105"/>
      <c r="B684" s="112"/>
      <c r="C684" s="113"/>
      <c r="D684" s="90"/>
      <c r="E684" s="90"/>
      <c r="F684" s="90"/>
      <c r="G684" s="90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</row>
    <row r="685" spans="1:26" ht="15.75" customHeight="1" x14ac:dyDescent="0.25">
      <c r="A685" s="105"/>
      <c r="B685" s="112"/>
      <c r="C685" s="113"/>
      <c r="D685" s="90"/>
      <c r="E685" s="90"/>
      <c r="F685" s="90"/>
      <c r="G685" s="90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</row>
    <row r="686" spans="1:26" ht="15.75" customHeight="1" x14ac:dyDescent="0.25">
      <c r="A686" s="105"/>
      <c r="B686" s="112"/>
      <c r="C686" s="113"/>
      <c r="D686" s="90"/>
      <c r="E686" s="90"/>
      <c r="F686" s="90"/>
      <c r="G686" s="90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</row>
    <row r="687" spans="1:26" ht="15.75" customHeight="1" x14ac:dyDescent="0.25">
      <c r="A687" s="105"/>
      <c r="B687" s="112"/>
      <c r="C687" s="113"/>
      <c r="D687" s="90"/>
      <c r="E687" s="90"/>
      <c r="F687" s="90"/>
      <c r="G687" s="90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</row>
    <row r="688" spans="1:26" ht="15.75" customHeight="1" x14ac:dyDescent="0.25">
      <c r="A688" s="105"/>
      <c r="B688" s="112"/>
      <c r="C688" s="113"/>
      <c r="D688" s="90"/>
      <c r="E688" s="90"/>
      <c r="F688" s="90"/>
      <c r="G688" s="90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</row>
    <row r="689" spans="1:26" ht="15.75" customHeight="1" x14ac:dyDescent="0.25">
      <c r="A689" s="105"/>
      <c r="B689" s="112"/>
      <c r="C689" s="113"/>
      <c r="D689" s="90"/>
      <c r="E689" s="90"/>
      <c r="F689" s="90"/>
      <c r="G689" s="90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</row>
    <row r="690" spans="1:26" ht="15.75" customHeight="1" x14ac:dyDescent="0.25">
      <c r="A690" s="105"/>
      <c r="B690" s="112"/>
      <c r="C690" s="113"/>
      <c r="D690" s="90"/>
      <c r="E690" s="90"/>
      <c r="F690" s="90"/>
      <c r="G690" s="90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</row>
    <row r="691" spans="1:26" ht="15.75" customHeight="1" x14ac:dyDescent="0.25">
      <c r="A691" s="105"/>
      <c r="B691" s="112"/>
      <c r="C691" s="113"/>
      <c r="D691" s="90"/>
      <c r="E691" s="90"/>
      <c r="F691" s="90"/>
      <c r="G691" s="90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</row>
    <row r="692" spans="1:26" ht="15.75" customHeight="1" x14ac:dyDescent="0.25">
      <c r="A692" s="105"/>
      <c r="B692" s="112"/>
      <c r="C692" s="113"/>
      <c r="D692" s="90"/>
      <c r="E692" s="90"/>
      <c r="F692" s="90"/>
      <c r="G692" s="90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</row>
    <row r="693" spans="1:26" ht="15.75" customHeight="1" x14ac:dyDescent="0.25">
      <c r="A693" s="105"/>
      <c r="B693" s="112"/>
      <c r="C693" s="113"/>
      <c r="D693" s="90"/>
      <c r="E693" s="90"/>
      <c r="F693" s="90"/>
      <c r="G693" s="90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</row>
    <row r="694" spans="1:26" ht="15.75" customHeight="1" x14ac:dyDescent="0.25">
      <c r="A694" s="105"/>
      <c r="B694" s="112"/>
      <c r="C694" s="113"/>
      <c r="D694" s="90"/>
      <c r="E694" s="90"/>
      <c r="F694" s="90"/>
      <c r="G694" s="90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</row>
    <row r="695" spans="1:26" ht="15.75" customHeight="1" x14ac:dyDescent="0.25">
      <c r="A695" s="105"/>
      <c r="B695" s="112"/>
      <c r="C695" s="113"/>
      <c r="D695" s="90"/>
      <c r="E695" s="90"/>
      <c r="F695" s="90"/>
      <c r="G695" s="90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</row>
    <row r="696" spans="1:26" ht="15.75" customHeight="1" x14ac:dyDescent="0.25">
      <c r="A696" s="105"/>
      <c r="B696" s="112"/>
      <c r="C696" s="113"/>
      <c r="D696" s="90"/>
      <c r="E696" s="90"/>
      <c r="F696" s="90"/>
      <c r="G696" s="90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</row>
    <row r="697" spans="1:26" ht="15.75" customHeight="1" x14ac:dyDescent="0.25">
      <c r="A697" s="105"/>
      <c r="B697" s="112"/>
      <c r="C697" s="113"/>
      <c r="D697" s="90"/>
      <c r="E697" s="90"/>
      <c r="F697" s="90"/>
      <c r="G697" s="90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</row>
    <row r="698" spans="1:26" ht="15.75" customHeight="1" x14ac:dyDescent="0.25">
      <c r="A698" s="105"/>
      <c r="B698" s="112"/>
      <c r="C698" s="113"/>
      <c r="D698" s="90"/>
      <c r="E698" s="90"/>
      <c r="F698" s="90"/>
      <c r="G698" s="90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</row>
    <row r="699" spans="1:26" ht="15.75" customHeight="1" x14ac:dyDescent="0.25">
      <c r="A699" s="105"/>
      <c r="B699" s="112"/>
      <c r="C699" s="113"/>
      <c r="D699" s="90"/>
      <c r="E699" s="90"/>
      <c r="F699" s="90"/>
      <c r="G699" s="90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</row>
    <row r="700" spans="1:26" ht="15.75" customHeight="1" x14ac:dyDescent="0.25">
      <c r="A700" s="105"/>
      <c r="B700" s="112"/>
      <c r="C700" s="113"/>
      <c r="D700" s="90"/>
      <c r="E700" s="90"/>
      <c r="F700" s="90"/>
      <c r="G700" s="90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</row>
    <row r="701" spans="1:26" ht="15.75" customHeight="1" x14ac:dyDescent="0.25">
      <c r="A701" s="105"/>
      <c r="B701" s="112"/>
      <c r="C701" s="113"/>
      <c r="D701" s="90"/>
      <c r="E701" s="90"/>
      <c r="F701" s="90"/>
      <c r="G701" s="90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</row>
    <row r="702" spans="1:26" ht="15.75" customHeight="1" x14ac:dyDescent="0.25">
      <c r="A702" s="105"/>
      <c r="B702" s="112"/>
      <c r="C702" s="113"/>
      <c r="D702" s="90"/>
      <c r="E702" s="90"/>
      <c r="F702" s="90"/>
      <c r="G702" s="90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</row>
    <row r="703" spans="1:26" ht="15.75" customHeight="1" x14ac:dyDescent="0.25">
      <c r="A703" s="105"/>
      <c r="B703" s="112"/>
      <c r="C703" s="113"/>
      <c r="D703" s="90"/>
      <c r="E703" s="90"/>
      <c r="F703" s="90"/>
      <c r="G703" s="90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</row>
    <row r="704" spans="1:26" ht="15.75" customHeight="1" x14ac:dyDescent="0.25">
      <c r="A704" s="105"/>
      <c r="B704" s="112"/>
      <c r="C704" s="113"/>
      <c r="D704" s="90"/>
      <c r="E704" s="90"/>
      <c r="F704" s="90"/>
      <c r="G704" s="90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</row>
    <row r="705" spans="1:26" ht="15.75" customHeight="1" x14ac:dyDescent="0.25">
      <c r="A705" s="105"/>
      <c r="B705" s="112"/>
      <c r="C705" s="113"/>
      <c r="D705" s="90"/>
      <c r="E705" s="90"/>
      <c r="F705" s="90"/>
      <c r="G705" s="90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</row>
    <row r="706" spans="1:26" ht="15.75" customHeight="1" x14ac:dyDescent="0.25">
      <c r="A706" s="105"/>
      <c r="B706" s="112"/>
      <c r="C706" s="113"/>
      <c r="D706" s="90"/>
      <c r="E706" s="90"/>
      <c r="F706" s="90"/>
      <c r="G706" s="90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</row>
    <row r="707" spans="1:26" ht="15.75" customHeight="1" x14ac:dyDescent="0.25">
      <c r="A707" s="105"/>
      <c r="B707" s="112"/>
      <c r="C707" s="113"/>
      <c r="D707" s="90"/>
      <c r="E707" s="90"/>
      <c r="F707" s="90"/>
      <c r="G707" s="90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</row>
    <row r="708" spans="1:26" ht="15.75" customHeight="1" x14ac:dyDescent="0.25">
      <c r="A708" s="105"/>
      <c r="B708" s="112"/>
      <c r="C708" s="113"/>
      <c r="D708" s="90"/>
      <c r="E708" s="90"/>
      <c r="F708" s="90"/>
      <c r="G708" s="90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</row>
    <row r="709" spans="1:26" ht="15.75" customHeight="1" x14ac:dyDescent="0.25">
      <c r="A709" s="105"/>
      <c r="B709" s="112"/>
      <c r="C709" s="113"/>
      <c r="D709" s="90"/>
      <c r="E709" s="90"/>
      <c r="F709" s="90"/>
      <c r="G709" s="90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</row>
    <row r="710" spans="1:26" ht="15.75" customHeight="1" x14ac:dyDescent="0.25">
      <c r="A710" s="105"/>
      <c r="B710" s="112"/>
      <c r="C710" s="113"/>
      <c r="D710" s="90"/>
      <c r="E710" s="90"/>
      <c r="F710" s="90"/>
      <c r="G710" s="90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</row>
    <row r="711" spans="1:26" ht="15.75" customHeight="1" x14ac:dyDescent="0.25">
      <c r="A711" s="105"/>
      <c r="B711" s="112"/>
      <c r="C711" s="113"/>
      <c r="D711" s="90"/>
      <c r="E711" s="90"/>
      <c r="F711" s="90"/>
      <c r="G711" s="90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</row>
    <row r="712" spans="1:26" ht="15.75" customHeight="1" x14ac:dyDescent="0.25">
      <c r="A712" s="105"/>
      <c r="B712" s="112"/>
      <c r="C712" s="113"/>
      <c r="D712" s="90"/>
      <c r="E712" s="90"/>
      <c r="F712" s="90"/>
      <c r="G712" s="90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</row>
    <row r="713" spans="1:26" ht="15.75" customHeight="1" x14ac:dyDescent="0.25">
      <c r="A713" s="105"/>
      <c r="B713" s="112"/>
      <c r="C713" s="113"/>
      <c r="D713" s="90"/>
      <c r="E713" s="90"/>
      <c r="F713" s="90"/>
      <c r="G713" s="90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</row>
    <row r="714" spans="1:26" ht="15.75" customHeight="1" x14ac:dyDescent="0.25">
      <c r="A714" s="105"/>
      <c r="B714" s="112"/>
      <c r="C714" s="113"/>
      <c r="D714" s="90"/>
      <c r="E714" s="90"/>
      <c r="F714" s="90"/>
      <c r="G714" s="90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</row>
    <row r="715" spans="1:26" ht="15.75" customHeight="1" x14ac:dyDescent="0.25">
      <c r="A715" s="105"/>
      <c r="B715" s="112"/>
      <c r="C715" s="113"/>
      <c r="D715" s="90"/>
      <c r="E715" s="90"/>
      <c r="F715" s="90"/>
      <c r="G715" s="90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</row>
    <row r="716" spans="1:26" ht="15.75" customHeight="1" x14ac:dyDescent="0.25">
      <c r="A716" s="105"/>
      <c r="B716" s="112"/>
      <c r="C716" s="113"/>
      <c r="D716" s="90"/>
      <c r="E716" s="90"/>
      <c r="F716" s="90"/>
      <c r="G716" s="90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</row>
    <row r="717" spans="1:26" ht="15.75" customHeight="1" x14ac:dyDescent="0.25">
      <c r="A717" s="105"/>
      <c r="B717" s="112"/>
      <c r="C717" s="113"/>
      <c r="D717" s="90"/>
      <c r="E717" s="90"/>
      <c r="F717" s="90"/>
      <c r="G717" s="90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</row>
    <row r="718" spans="1:26" ht="15.75" customHeight="1" x14ac:dyDescent="0.25">
      <c r="A718" s="105"/>
      <c r="B718" s="112"/>
      <c r="C718" s="113"/>
      <c r="D718" s="90"/>
      <c r="E718" s="90"/>
      <c r="F718" s="90"/>
      <c r="G718" s="90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</row>
    <row r="719" spans="1:26" ht="15.75" customHeight="1" x14ac:dyDescent="0.25">
      <c r="A719" s="105"/>
      <c r="B719" s="112"/>
      <c r="C719" s="113"/>
      <c r="D719" s="90"/>
      <c r="E719" s="90"/>
      <c r="F719" s="90"/>
      <c r="G719" s="90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</row>
    <row r="720" spans="1:26" ht="15.75" customHeight="1" x14ac:dyDescent="0.25">
      <c r="A720" s="105"/>
      <c r="B720" s="112"/>
      <c r="C720" s="113"/>
      <c r="D720" s="90"/>
      <c r="E720" s="90"/>
      <c r="F720" s="90"/>
      <c r="G720" s="90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</row>
    <row r="721" spans="1:26" ht="15.75" customHeight="1" x14ac:dyDescent="0.25">
      <c r="A721" s="105"/>
      <c r="B721" s="112"/>
      <c r="C721" s="113"/>
      <c r="D721" s="90"/>
      <c r="E721" s="90"/>
      <c r="F721" s="90"/>
      <c r="G721" s="90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</row>
    <row r="722" spans="1:26" ht="15.75" customHeight="1" x14ac:dyDescent="0.25">
      <c r="A722" s="105"/>
      <c r="B722" s="112"/>
      <c r="C722" s="113"/>
      <c r="D722" s="90"/>
      <c r="E722" s="90"/>
      <c r="F722" s="90"/>
      <c r="G722" s="90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</row>
    <row r="723" spans="1:26" ht="15.75" customHeight="1" x14ac:dyDescent="0.25">
      <c r="A723" s="105"/>
      <c r="B723" s="112"/>
      <c r="C723" s="113"/>
      <c r="D723" s="90"/>
      <c r="E723" s="90"/>
      <c r="F723" s="90"/>
      <c r="G723" s="90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</row>
    <row r="724" spans="1:26" ht="15.75" customHeight="1" x14ac:dyDescent="0.25">
      <c r="A724" s="105"/>
      <c r="B724" s="112"/>
      <c r="C724" s="113"/>
      <c r="D724" s="90"/>
      <c r="E724" s="90"/>
      <c r="F724" s="90"/>
      <c r="G724" s="90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</row>
    <row r="725" spans="1:26" ht="15.75" customHeight="1" x14ac:dyDescent="0.25">
      <c r="A725" s="105"/>
      <c r="B725" s="112"/>
      <c r="C725" s="113"/>
      <c r="D725" s="90"/>
      <c r="E725" s="90"/>
      <c r="F725" s="90"/>
      <c r="G725" s="90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</row>
    <row r="726" spans="1:26" ht="15.75" customHeight="1" x14ac:dyDescent="0.25">
      <c r="A726" s="105"/>
      <c r="B726" s="112"/>
      <c r="C726" s="113"/>
      <c r="D726" s="90"/>
      <c r="E726" s="90"/>
      <c r="F726" s="90"/>
      <c r="G726" s="90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</row>
    <row r="727" spans="1:26" ht="15.75" customHeight="1" x14ac:dyDescent="0.25">
      <c r="A727" s="105"/>
      <c r="B727" s="112"/>
      <c r="C727" s="113"/>
      <c r="D727" s="90"/>
      <c r="E727" s="90"/>
      <c r="F727" s="90"/>
      <c r="G727" s="90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</row>
    <row r="728" spans="1:26" ht="15.75" customHeight="1" x14ac:dyDescent="0.25">
      <c r="A728" s="105"/>
      <c r="B728" s="112"/>
      <c r="C728" s="113"/>
      <c r="D728" s="90"/>
      <c r="E728" s="90"/>
      <c r="F728" s="90"/>
      <c r="G728" s="90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</row>
    <row r="729" spans="1:26" ht="15.75" customHeight="1" x14ac:dyDescent="0.25">
      <c r="A729" s="105"/>
      <c r="B729" s="112"/>
      <c r="C729" s="113"/>
      <c r="D729" s="90"/>
      <c r="E729" s="90"/>
      <c r="F729" s="90"/>
      <c r="G729" s="90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</row>
    <row r="730" spans="1:26" ht="15.75" customHeight="1" x14ac:dyDescent="0.25">
      <c r="A730" s="105"/>
      <c r="B730" s="112"/>
      <c r="C730" s="113"/>
      <c r="D730" s="90"/>
      <c r="E730" s="90"/>
      <c r="F730" s="90"/>
      <c r="G730" s="90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</row>
    <row r="731" spans="1:26" ht="15.75" customHeight="1" x14ac:dyDescent="0.25">
      <c r="A731" s="105"/>
      <c r="B731" s="112"/>
      <c r="C731" s="113"/>
      <c r="D731" s="90"/>
      <c r="E731" s="90"/>
      <c r="F731" s="90"/>
      <c r="G731" s="90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</row>
    <row r="732" spans="1:26" ht="15.75" customHeight="1" x14ac:dyDescent="0.25">
      <c r="A732" s="105"/>
      <c r="B732" s="112"/>
      <c r="C732" s="113"/>
      <c r="D732" s="90"/>
      <c r="E732" s="90"/>
      <c r="F732" s="90"/>
      <c r="G732" s="90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</row>
    <row r="733" spans="1:26" ht="15.75" customHeight="1" x14ac:dyDescent="0.25">
      <c r="A733" s="105"/>
      <c r="B733" s="112"/>
      <c r="C733" s="113"/>
      <c r="D733" s="90"/>
      <c r="E733" s="90"/>
      <c r="F733" s="90"/>
      <c r="G733" s="90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</row>
    <row r="734" spans="1:26" ht="15.75" customHeight="1" x14ac:dyDescent="0.25">
      <c r="A734" s="105"/>
      <c r="B734" s="112"/>
      <c r="C734" s="113"/>
      <c r="D734" s="90"/>
      <c r="E734" s="90"/>
      <c r="F734" s="90"/>
      <c r="G734" s="90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</row>
    <row r="735" spans="1:26" ht="15.75" customHeight="1" x14ac:dyDescent="0.25">
      <c r="A735" s="105"/>
      <c r="B735" s="112"/>
      <c r="C735" s="113"/>
      <c r="D735" s="90"/>
      <c r="E735" s="90"/>
      <c r="F735" s="90"/>
      <c r="G735" s="90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</row>
    <row r="736" spans="1:26" ht="15.75" customHeight="1" x14ac:dyDescent="0.25">
      <c r="A736" s="105"/>
      <c r="B736" s="112"/>
      <c r="C736" s="113"/>
      <c r="D736" s="90"/>
      <c r="E736" s="90"/>
      <c r="F736" s="90"/>
      <c r="G736" s="90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</row>
    <row r="737" spans="1:26" ht="15.75" customHeight="1" x14ac:dyDescent="0.25">
      <c r="A737" s="105"/>
      <c r="B737" s="112"/>
      <c r="C737" s="113"/>
      <c r="D737" s="90"/>
      <c r="E737" s="90"/>
      <c r="F737" s="90"/>
      <c r="G737" s="90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</row>
    <row r="738" spans="1:26" ht="15.75" customHeight="1" x14ac:dyDescent="0.25">
      <c r="A738" s="105"/>
      <c r="B738" s="112"/>
      <c r="C738" s="113"/>
      <c r="D738" s="90"/>
      <c r="E738" s="90"/>
      <c r="F738" s="90"/>
      <c r="G738" s="90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</row>
    <row r="739" spans="1:26" ht="15.75" customHeight="1" x14ac:dyDescent="0.25">
      <c r="A739" s="105"/>
      <c r="B739" s="112"/>
      <c r="C739" s="113"/>
      <c r="D739" s="90"/>
      <c r="E739" s="90"/>
      <c r="F739" s="90"/>
      <c r="G739" s="90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</row>
    <row r="740" spans="1:26" ht="15.75" customHeight="1" x14ac:dyDescent="0.25">
      <c r="A740" s="105"/>
      <c r="B740" s="112"/>
      <c r="C740" s="113"/>
      <c r="D740" s="90"/>
      <c r="E740" s="90"/>
      <c r="F740" s="90"/>
      <c r="G740" s="90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</row>
    <row r="741" spans="1:26" ht="15.75" customHeight="1" x14ac:dyDescent="0.25">
      <c r="A741" s="105"/>
      <c r="B741" s="112"/>
      <c r="C741" s="113"/>
      <c r="D741" s="90"/>
      <c r="E741" s="90"/>
      <c r="F741" s="90"/>
      <c r="G741" s="90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</row>
    <row r="742" spans="1:26" ht="15.75" customHeight="1" x14ac:dyDescent="0.25">
      <c r="A742" s="105"/>
      <c r="B742" s="112"/>
      <c r="C742" s="113"/>
      <c r="D742" s="90"/>
      <c r="E742" s="90"/>
      <c r="F742" s="90"/>
      <c r="G742" s="90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</row>
    <row r="743" spans="1:26" ht="15.75" customHeight="1" x14ac:dyDescent="0.25">
      <c r="A743" s="105"/>
      <c r="B743" s="112"/>
      <c r="C743" s="113"/>
      <c r="D743" s="90"/>
      <c r="E743" s="90"/>
      <c r="F743" s="90"/>
      <c r="G743" s="90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</row>
    <row r="744" spans="1:26" ht="15.75" customHeight="1" x14ac:dyDescent="0.25">
      <c r="A744" s="105"/>
      <c r="B744" s="112"/>
      <c r="C744" s="113"/>
      <c r="D744" s="90"/>
      <c r="E744" s="90"/>
      <c r="F744" s="90"/>
      <c r="G744" s="90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</row>
    <row r="745" spans="1:26" ht="15.75" customHeight="1" x14ac:dyDescent="0.25">
      <c r="A745" s="105"/>
      <c r="B745" s="112"/>
      <c r="C745" s="113"/>
      <c r="D745" s="90"/>
      <c r="E745" s="90"/>
      <c r="F745" s="90"/>
      <c r="G745" s="90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</row>
    <row r="746" spans="1:26" ht="15.75" customHeight="1" x14ac:dyDescent="0.25">
      <c r="A746" s="105"/>
      <c r="B746" s="112"/>
      <c r="C746" s="113"/>
      <c r="D746" s="90"/>
      <c r="E746" s="90"/>
      <c r="F746" s="90"/>
      <c r="G746" s="90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</row>
    <row r="747" spans="1:26" ht="15.75" customHeight="1" x14ac:dyDescent="0.25">
      <c r="A747" s="105"/>
      <c r="B747" s="112"/>
      <c r="C747" s="113"/>
      <c r="D747" s="90"/>
      <c r="E747" s="90"/>
      <c r="F747" s="90"/>
      <c r="G747" s="90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</row>
    <row r="748" spans="1:26" ht="15.75" customHeight="1" x14ac:dyDescent="0.25">
      <c r="A748" s="105"/>
      <c r="B748" s="112"/>
      <c r="C748" s="113"/>
      <c r="D748" s="90"/>
      <c r="E748" s="90"/>
      <c r="F748" s="90"/>
      <c r="G748" s="90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</row>
    <row r="749" spans="1:26" ht="15.75" customHeight="1" x14ac:dyDescent="0.25">
      <c r="A749" s="105"/>
      <c r="B749" s="112"/>
      <c r="C749" s="113"/>
      <c r="D749" s="90"/>
      <c r="E749" s="90"/>
      <c r="F749" s="90"/>
      <c r="G749" s="90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</row>
    <row r="750" spans="1:26" ht="15.75" customHeight="1" x14ac:dyDescent="0.25">
      <c r="A750" s="105"/>
      <c r="B750" s="112"/>
      <c r="C750" s="113"/>
      <c r="D750" s="90"/>
      <c r="E750" s="90"/>
      <c r="F750" s="90"/>
      <c r="G750" s="90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</row>
    <row r="751" spans="1:26" ht="15.75" customHeight="1" x14ac:dyDescent="0.25">
      <c r="A751" s="105"/>
      <c r="B751" s="112"/>
      <c r="C751" s="113"/>
      <c r="D751" s="90"/>
      <c r="E751" s="90"/>
      <c r="F751" s="90"/>
      <c r="G751" s="90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</row>
    <row r="752" spans="1:26" ht="15.75" customHeight="1" x14ac:dyDescent="0.25">
      <c r="A752" s="105"/>
      <c r="B752" s="112"/>
      <c r="C752" s="113"/>
      <c r="D752" s="90"/>
      <c r="E752" s="90"/>
      <c r="F752" s="90"/>
      <c r="G752" s="90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</row>
    <row r="753" spans="1:26" ht="15.75" customHeight="1" x14ac:dyDescent="0.25">
      <c r="A753" s="105"/>
      <c r="B753" s="112"/>
      <c r="C753" s="113"/>
      <c r="D753" s="90"/>
      <c r="E753" s="90"/>
      <c r="F753" s="90"/>
      <c r="G753" s="90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</row>
    <row r="754" spans="1:26" ht="15.75" customHeight="1" x14ac:dyDescent="0.25">
      <c r="A754" s="105"/>
      <c r="B754" s="112"/>
      <c r="C754" s="113"/>
      <c r="D754" s="90"/>
      <c r="E754" s="90"/>
      <c r="F754" s="90"/>
      <c r="G754" s="90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</row>
    <row r="755" spans="1:26" ht="15.75" customHeight="1" x14ac:dyDescent="0.25">
      <c r="A755" s="105"/>
      <c r="B755" s="112"/>
      <c r="C755" s="113"/>
      <c r="D755" s="90"/>
      <c r="E755" s="90"/>
      <c r="F755" s="90"/>
      <c r="G755" s="90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</row>
    <row r="756" spans="1:26" ht="15.75" customHeight="1" x14ac:dyDescent="0.25">
      <c r="A756" s="105"/>
      <c r="B756" s="112"/>
      <c r="C756" s="113"/>
      <c r="D756" s="90"/>
      <c r="E756" s="90"/>
      <c r="F756" s="90"/>
      <c r="G756" s="90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</row>
    <row r="757" spans="1:26" ht="15.75" customHeight="1" x14ac:dyDescent="0.25">
      <c r="A757" s="105"/>
      <c r="B757" s="112"/>
      <c r="C757" s="113"/>
      <c r="D757" s="90"/>
      <c r="E757" s="90"/>
      <c r="F757" s="90"/>
      <c r="G757" s="90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</row>
    <row r="758" spans="1:26" ht="15.75" customHeight="1" x14ac:dyDescent="0.25">
      <c r="A758" s="105"/>
      <c r="B758" s="112"/>
      <c r="C758" s="113"/>
      <c r="D758" s="90"/>
      <c r="E758" s="90"/>
      <c r="F758" s="90"/>
      <c r="G758" s="90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</row>
    <row r="759" spans="1:26" ht="15.75" customHeight="1" x14ac:dyDescent="0.25">
      <c r="A759" s="105"/>
      <c r="B759" s="112"/>
      <c r="C759" s="113"/>
      <c r="D759" s="90"/>
      <c r="E759" s="90"/>
      <c r="F759" s="90"/>
      <c r="G759" s="90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</row>
    <row r="760" spans="1:26" ht="15.75" customHeight="1" x14ac:dyDescent="0.25">
      <c r="A760" s="105"/>
      <c r="B760" s="112"/>
      <c r="C760" s="113"/>
      <c r="D760" s="90"/>
      <c r="E760" s="90"/>
      <c r="F760" s="90"/>
      <c r="G760" s="90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</row>
    <row r="761" spans="1:26" ht="15.75" customHeight="1" x14ac:dyDescent="0.25">
      <c r="A761" s="105"/>
      <c r="B761" s="112"/>
      <c r="C761" s="113"/>
      <c r="D761" s="90"/>
      <c r="E761" s="90"/>
      <c r="F761" s="90"/>
      <c r="G761" s="90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</row>
    <row r="762" spans="1:26" ht="15.75" customHeight="1" x14ac:dyDescent="0.25">
      <c r="A762" s="105"/>
      <c r="B762" s="112"/>
      <c r="C762" s="113"/>
      <c r="D762" s="90"/>
      <c r="E762" s="90"/>
      <c r="F762" s="90"/>
      <c r="G762" s="90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</row>
    <row r="763" spans="1:26" ht="15.75" customHeight="1" x14ac:dyDescent="0.25">
      <c r="A763" s="105"/>
      <c r="B763" s="112"/>
      <c r="C763" s="113"/>
      <c r="D763" s="90"/>
      <c r="E763" s="90"/>
      <c r="F763" s="90"/>
      <c r="G763" s="90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</row>
    <row r="764" spans="1:26" ht="15.75" customHeight="1" x14ac:dyDescent="0.25">
      <c r="A764" s="105"/>
      <c r="B764" s="112"/>
      <c r="C764" s="113"/>
      <c r="D764" s="90"/>
      <c r="E764" s="90"/>
      <c r="F764" s="90"/>
      <c r="G764" s="90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</row>
    <row r="765" spans="1:26" ht="15.75" customHeight="1" x14ac:dyDescent="0.25">
      <c r="A765" s="105"/>
      <c r="B765" s="112"/>
      <c r="C765" s="113"/>
      <c r="D765" s="90"/>
      <c r="E765" s="90"/>
      <c r="F765" s="90"/>
      <c r="G765" s="90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</row>
    <row r="766" spans="1:26" ht="15.75" customHeight="1" x14ac:dyDescent="0.25">
      <c r="A766" s="105"/>
      <c r="B766" s="112"/>
      <c r="C766" s="113"/>
      <c r="D766" s="90"/>
      <c r="E766" s="90"/>
      <c r="F766" s="90"/>
      <c r="G766" s="90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</row>
    <row r="767" spans="1:26" ht="15.75" customHeight="1" x14ac:dyDescent="0.25">
      <c r="A767" s="105"/>
      <c r="B767" s="112"/>
      <c r="C767" s="113"/>
      <c r="D767" s="90"/>
      <c r="E767" s="90"/>
      <c r="F767" s="90"/>
      <c r="G767" s="90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</row>
    <row r="768" spans="1:26" ht="15.75" customHeight="1" x14ac:dyDescent="0.25">
      <c r="A768" s="105"/>
      <c r="B768" s="112"/>
      <c r="C768" s="113"/>
      <c r="D768" s="90"/>
      <c r="E768" s="90"/>
      <c r="F768" s="90"/>
      <c r="G768" s="90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</row>
    <row r="769" spans="1:26" ht="15.75" customHeight="1" x14ac:dyDescent="0.25">
      <c r="A769" s="105"/>
      <c r="B769" s="112"/>
      <c r="C769" s="113"/>
      <c r="D769" s="90"/>
      <c r="E769" s="90"/>
      <c r="F769" s="90"/>
      <c r="G769" s="90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</row>
    <row r="770" spans="1:26" ht="15.75" customHeight="1" x14ac:dyDescent="0.25">
      <c r="A770" s="105"/>
      <c r="B770" s="112"/>
      <c r="C770" s="113"/>
      <c r="D770" s="90"/>
      <c r="E770" s="90"/>
      <c r="F770" s="90"/>
      <c r="G770" s="90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</row>
    <row r="771" spans="1:26" ht="15.75" customHeight="1" x14ac:dyDescent="0.25">
      <c r="A771" s="105"/>
      <c r="B771" s="112"/>
      <c r="C771" s="113"/>
      <c r="D771" s="90"/>
      <c r="E771" s="90"/>
      <c r="F771" s="90"/>
      <c r="G771" s="90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</row>
    <row r="772" spans="1:26" ht="15.75" customHeight="1" x14ac:dyDescent="0.25">
      <c r="A772" s="105"/>
      <c r="B772" s="112"/>
      <c r="C772" s="113"/>
      <c r="D772" s="90"/>
      <c r="E772" s="90"/>
      <c r="F772" s="90"/>
      <c r="G772" s="90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</row>
    <row r="773" spans="1:26" ht="15.75" customHeight="1" x14ac:dyDescent="0.25">
      <c r="A773" s="105"/>
      <c r="B773" s="112"/>
      <c r="C773" s="113"/>
      <c r="D773" s="90"/>
      <c r="E773" s="90"/>
      <c r="F773" s="90"/>
      <c r="G773" s="90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</row>
    <row r="774" spans="1:26" ht="15.75" customHeight="1" x14ac:dyDescent="0.25">
      <c r="A774" s="105"/>
      <c r="B774" s="112"/>
      <c r="C774" s="113"/>
      <c r="D774" s="90"/>
      <c r="E774" s="90"/>
      <c r="F774" s="90"/>
      <c r="G774" s="90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</row>
    <row r="775" spans="1:26" ht="15.75" customHeight="1" x14ac:dyDescent="0.25">
      <c r="A775" s="105"/>
      <c r="B775" s="112"/>
      <c r="C775" s="113"/>
      <c r="D775" s="90"/>
      <c r="E775" s="90"/>
      <c r="F775" s="90"/>
      <c r="G775" s="90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</row>
    <row r="776" spans="1:26" ht="15.75" customHeight="1" x14ac:dyDescent="0.25">
      <c r="A776" s="105"/>
      <c r="B776" s="112"/>
      <c r="C776" s="113"/>
      <c r="D776" s="90"/>
      <c r="E776" s="90"/>
      <c r="F776" s="90"/>
      <c r="G776" s="90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</row>
    <row r="777" spans="1:26" ht="15.75" customHeight="1" x14ac:dyDescent="0.25">
      <c r="A777" s="105"/>
      <c r="B777" s="112"/>
      <c r="C777" s="113"/>
      <c r="D777" s="90"/>
      <c r="E777" s="90"/>
      <c r="F777" s="90"/>
      <c r="G777" s="90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</row>
    <row r="778" spans="1:26" ht="15.75" customHeight="1" x14ac:dyDescent="0.25">
      <c r="A778" s="105"/>
      <c r="B778" s="112"/>
      <c r="C778" s="113"/>
      <c r="D778" s="90"/>
      <c r="E778" s="90"/>
      <c r="F778" s="90"/>
      <c r="G778" s="90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</row>
    <row r="779" spans="1:26" ht="15.75" customHeight="1" x14ac:dyDescent="0.25">
      <c r="A779" s="105"/>
      <c r="B779" s="112"/>
      <c r="C779" s="113"/>
      <c r="D779" s="90"/>
      <c r="E779" s="90"/>
      <c r="F779" s="90"/>
      <c r="G779" s="90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</row>
    <row r="780" spans="1:26" ht="15.75" customHeight="1" x14ac:dyDescent="0.25">
      <c r="A780" s="105"/>
      <c r="B780" s="112"/>
      <c r="C780" s="113"/>
      <c r="D780" s="90"/>
      <c r="E780" s="90"/>
      <c r="F780" s="90"/>
      <c r="G780" s="90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</row>
    <row r="781" spans="1:26" ht="15.75" customHeight="1" x14ac:dyDescent="0.25">
      <c r="A781" s="105"/>
      <c r="B781" s="112"/>
      <c r="C781" s="113"/>
      <c r="D781" s="90"/>
      <c r="E781" s="90"/>
      <c r="F781" s="90"/>
      <c r="G781" s="90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</row>
    <row r="782" spans="1:26" ht="15.75" customHeight="1" x14ac:dyDescent="0.25">
      <c r="A782" s="105"/>
      <c r="B782" s="112"/>
      <c r="C782" s="113"/>
      <c r="D782" s="90"/>
      <c r="E782" s="90"/>
      <c r="F782" s="90"/>
      <c r="G782" s="90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</row>
    <row r="783" spans="1:26" ht="15.75" customHeight="1" x14ac:dyDescent="0.25">
      <c r="A783" s="105"/>
      <c r="B783" s="112"/>
      <c r="C783" s="113"/>
      <c r="D783" s="90"/>
      <c r="E783" s="90"/>
      <c r="F783" s="90"/>
      <c r="G783" s="90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</row>
    <row r="784" spans="1:26" ht="15.75" customHeight="1" x14ac:dyDescent="0.25">
      <c r="A784" s="105"/>
      <c r="B784" s="112"/>
      <c r="C784" s="113"/>
      <c r="D784" s="90"/>
      <c r="E784" s="90"/>
      <c r="F784" s="90"/>
      <c r="G784" s="90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</row>
    <row r="785" spans="1:26" ht="15.75" customHeight="1" x14ac:dyDescent="0.25">
      <c r="A785" s="105"/>
      <c r="B785" s="112"/>
      <c r="C785" s="113"/>
      <c r="D785" s="90"/>
      <c r="E785" s="90"/>
      <c r="F785" s="90"/>
      <c r="G785" s="90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</row>
    <row r="786" spans="1:26" ht="15.75" customHeight="1" x14ac:dyDescent="0.25">
      <c r="A786" s="105"/>
      <c r="B786" s="112"/>
      <c r="C786" s="113"/>
      <c r="D786" s="90"/>
      <c r="E786" s="90"/>
      <c r="F786" s="90"/>
      <c r="G786" s="90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</row>
    <row r="787" spans="1:26" ht="15.75" customHeight="1" x14ac:dyDescent="0.25">
      <c r="A787" s="105"/>
      <c r="B787" s="112"/>
      <c r="C787" s="113"/>
      <c r="D787" s="90"/>
      <c r="E787" s="90"/>
      <c r="F787" s="90"/>
      <c r="G787" s="90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</row>
    <row r="788" spans="1:26" ht="15.75" customHeight="1" x14ac:dyDescent="0.25">
      <c r="A788" s="105"/>
      <c r="B788" s="112"/>
      <c r="C788" s="113"/>
      <c r="D788" s="90"/>
      <c r="E788" s="90"/>
      <c r="F788" s="90"/>
      <c r="G788" s="90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</row>
    <row r="789" spans="1:26" ht="15.75" customHeight="1" x14ac:dyDescent="0.25">
      <c r="A789" s="105"/>
      <c r="B789" s="112"/>
      <c r="C789" s="113"/>
      <c r="D789" s="90"/>
      <c r="E789" s="90"/>
      <c r="F789" s="90"/>
      <c r="G789" s="90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</row>
    <row r="790" spans="1:26" ht="15.75" customHeight="1" x14ac:dyDescent="0.25">
      <c r="A790" s="105"/>
      <c r="B790" s="112"/>
      <c r="C790" s="113"/>
      <c r="D790" s="90"/>
      <c r="E790" s="90"/>
      <c r="F790" s="90"/>
      <c r="G790" s="90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</row>
    <row r="791" spans="1:26" ht="15.75" customHeight="1" x14ac:dyDescent="0.25">
      <c r="A791" s="105"/>
      <c r="B791" s="112"/>
      <c r="C791" s="113"/>
      <c r="D791" s="90"/>
      <c r="E791" s="90"/>
      <c r="F791" s="90"/>
      <c r="G791" s="90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</row>
    <row r="792" spans="1:26" ht="15.75" customHeight="1" x14ac:dyDescent="0.25">
      <c r="A792" s="105"/>
      <c r="B792" s="112"/>
      <c r="C792" s="113"/>
      <c r="D792" s="90"/>
      <c r="E792" s="90"/>
      <c r="F792" s="90"/>
      <c r="G792" s="90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</row>
    <row r="793" spans="1:26" ht="15.75" customHeight="1" x14ac:dyDescent="0.25">
      <c r="A793" s="105"/>
      <c r="B793" s="112"/>
      <c r="C793" s="113"/>
      <c r="D793" s="90"/>
      <c r="E793" s="90"/>
      <c r="F793" s="90"/>
      <c r="G793" s="90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</row>
    <row r="794" spans="1:26" ht="15.75" customHeight="1" x14ac:dyDescent="0.25">
      <c r="A794" s="105"/>
      <c r="B794" s="112"/>
      <c r="C794" s="113"/>
      <c r="D794" s="90"/>
      <c r="E794" s="90"/>
      <c r="F794" s="90"/>
      <c r="G794" s="90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</row>
    <row r="795" spans="1:26" ht="15.75" customHeight="1" x14ac:dyDescent="0.25">
      <c r="A795" s="105"/>
      <c r="B795" s="112"/>
      <c r="C795" s="113"/>
      <c r="D795" s="90"/>
      <c r="E795" s="90"/>
      <c r="F795" s="90"/>
      <c r="G795" s="90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</row>
    <row r="796" spans="1:26" ht="15.75" customHeight="1" x14ac:dyDescent="0.25">
      <c r="A796" s="105"/>
      <c r="B796" s="112"/>
      <c r="C796" s="113"/>
      <c r="D796" s="90"/>
      <c r="E796" s="90"/>
      <c r="F796" s="90"/>
      <c r="G796" s="90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</row>
    <row r="797" spans="1:26" ht="15.75" customHeight="1" x14ac:dyDescent="0.25">
      <c r="A797" s="105"/>
      <c r="B797" s="112"/>
      <c r="C797" s="113"/>
      <c r="D797" s="90"/>
      <c r="E797" s="90"/>
      <c r="F797" s="90"/>
      <c r="G797" s="90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</row>
    <row r="798" spans="1:26" ht="15.75" customHeight="1" x14ac:dyDescent="0.25">
      <c r="A798" s="105"/>
      <c r="B798" s="112"/>
      <c r="C798" s="113"/>
      <c r="D798" s="90"/>
      <c r="E798" s="90"/>
      <c r="F798" s="90"/>
      <c r="G798" s="90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</row>
    <row r="799" spans="1:26" ht="15.75" customHeight="1" x14ac:dyDescent="0.25">
      <c r="A799" s="105"/>
      <c r="B799" s="112"/>
      <c r="C799" s="113"/>
      <c r="D799" s="90"/>
      <c r="E799" s="90"/>
      <c r="F799" s="90"/>
      <c r="G799" s="90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</row>
    <row r="800" spans="1:26" ht="15.75" customHeight="1" x14ac:dyDescent="0.25">
      <c r="A800" s="105"/>
      <c r="B800" s="112"/>
      <c r="C800" s="113"/>
      <c r="D800" s="90"/>
      <c r="E800" s="90"/>
      <c r="F800" s="90"/>
      <c r="G800" s="90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</row>
    <row r="801" spans="1:26" ht="15.75" customHeight="1" x14ac:dyDescent="0.25">
      <c r="A801" s="105"/>
      <c r="B801" s="112"/>
      <c r="C801" s="113"/>
      <c r="D801" s="90"/>
      <c r="E801" s="90"/>
      <c r="F801" s="90"/>
      <c r="G801" s="90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</row>
    <row r="802" spans="1:26" ht="15.75" customHeight="1" x14ac:dyDescent="0.25">
      <c r="A802" s="105"/>
      <c r="B802" s="112"/>
      <c r="C802" s="113"/>
      <c r="D802" s="90"/>
      <c r="E802" s="90"/>
      <c r="F802" s="90"/>
      <c r="G802" s="90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</row>
    <row r="803" spans="1:26" ht="15.75" customHeight="1" x14ac:dyDescent="0.25">
      <c r="A803" s="105"/>
      <c r="B803" s="112"/>
      <c r="C803" s="113"/>
      <c r="D803" s="90"/>
      <c r="E803" s="90"/>
      <c r="F803" s="90"/>
      <c r="G803" s="90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</row>
    <row r="804" spans="1:26" ht="15.75" customHeight="1" x14ac:dyDescent="0.25">
      <c r="A804" s="105"/>
      <c r="B804" s="112"/>
      <c r="C804" s="113"/>
      <c r="D804" s="90"/>
      <c r="E804" s="90"/>
      <c r="F804" s="90"/>
      <c r="G804" s="90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</row>
    <row r="805" spans="1:26" ht="15.75" customHeight="1" x14ac:dyDescent="0.25">
      <c r="A805" s="105"/>
      <c r="B805" s="112"/>
      <c r="C805" s="113"/>
      <c r="D805" s="90"/>
      <c r="E805" s="90"/>
      <c r="F805" s="90"/>
      <c r="G805" s="90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</row>
    <row r="806" spans="1:26" ht="15.75" customHeight="1" x14ac:dyDescent="0.25">
      <c r="A806" s="105"/>
      <c r="B806" s="112"/>
      <c r="C806" s="113"/>
      <c r="D806" s="90"/>
      <c r="E806" s="90"/>
      <c r="F806" s="90"/>
      <c r="G806" s="90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</row>
    <row r="807" spans="1:26" ht="15.75" customHeight="1" x14ac:dyDescent="0.25">
      <c r="A807" s="105"/>
      <c r="B807" s="112"/>
      <c r="C807" s="113"/>
      <c r="D807" s="90"/>
      <c r="E807" s="90"/>
      <c r="F807" s="90"/>
      <c r="G807" s="90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</row>
    <row r="808" spans="1:26" ht="15.75" customHeight="1" x14ac:dyDescent="0.25">
      <c r="A808" s="105"/>
      <c r="B808" s="112"/>
      <c r="C808" s="113"/>
      <c r="D808" s="90"/>
      <c r="E808" s="90"/>
      <c r="F808" s="90"/>
      <c r="G808" s="90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</row>
    <row r="809" spans="1:26" ht="15.75" customHeight="1" x14ac:dyDescent="0.25">
      <c r="A809" s="105"/>
      <c r="B809" s="112"/>
      <c r="C809" s="113"/>
      <c r="D809" s="90"/>
      <c r="E809" s="90"/>
      <c r="F809" s="90"/>
      <c r="G809" s="90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</row>
    <row r="810" spans="1:26" ht="15.75" customHeight="1" x14ac:dyDescent="0.25">
      <c r="A810" s="105"/>
      <c r="B810" s="112"/>
      <c r="C810" s="113"/>
      <c r="D810" s="90"/>
      <c r="E810" s="90"/>
      <c r="F810" s="90"/>
      <c r="G810" s="90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</row>
    <row r="811" spans="1:26" ht="15.75" customHeight="1" x14ac:dyDescent="0.25">
      <c r="A811" s="105"/>
      <c r="B811" s="112"/>
      <c r="C811" s="113"/>
      <c r="D811" s="90"/>
      <c r="E811" s="90"/>
      <c r="F811" s="90"/>
      <c r="G811" s="90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</row>
    <row r="812" spans="1:26" ht="15.75" customHeight="1" x14ac:dyDescent="0.25">
      <c r="A812" s="105"/>
      <c r="B812" s="112"/>
      <c r="C812" s="113"/>
      <c r="D812" s="90"/>
      <c r="E812" s="90"/>
      <c r="F812" s="90"/>
      <c r="G812" s="90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</row>
    <row r="813" spans="1:26" ht="15.75" customHeight="1" x14ac:dyDescent="0.25">
      <c r="A813" s="105"/>
      <c r="B813" s="112"/>
      <c r="C813" s="113"/>
      <c r="D813" s="90"/>
      <c r="E813" s="90"/>
      <c r="F813" s="90"/>
      <c r="G813" s="90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</row>
    <row r="814" spans="1:26" ht="15.75" customHeight="1" x14ac:dyDescent="0.25">
      <c r="A814" s="105"/>
      <c r="B814" s="112"/>
      <c r="C814" s="113"/>
      <c r="D814" s="90"/>
      <c r="E814" s="90"/>
      <c r="F814" s="90"/>
      <c r="G814" s="90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</row>
    <row r="815" spans="1:26" ht="15.75" customHeight="1" x14ac:dyDescent="0.25">
      <c r="A815" s="105"/>
      <c r="B815" s="112"/>
      <c r="C815" s="113"/>
      <c r="D815" s="90"/>
      <c r="E815" s="90"/>
      <c r="F815" s="90"/>
      <c r="G815" s="90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</row>
    <row r="816" spans="1:26" ht="15.75" customHeight="1" x14ac:dyDescent="0.25">
      <c r="A816" s="105"/>
      <c r="B816" s="112"/>
      <c r="C816" s="113"/>
      <c r="D816" s="90"/>
      <c r="E816" s="90"/>
      <c r="F816" s="90"/>
      <c r="G816" s="90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</row>
    <row r="817" spans="1:26" ht="15.75" customHeight="1" x14ac:dyDescent="0.25">
      <c r="A817" s="105"/>
      <c r="B817" s="112"/>
      <c r="C817" s="113"/>
      <c r="D817" s="90"/>
      <c r="E817" s="90"/>
      <c r="F817" s="90"/>
      <c r="G817" s="90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</row>
    <row r="818" spans="1:26" ht="15.75" customHeight="1" x14ac:dyDescent="0.25">
      <c r="A818" s="105"/>
      <c r="B818" s="112"/>
      <c r="C818" s="113"/>
      <c r="D818" s="90"/>
      <c r="E818" s="90"/>
      <c r="F818" s="90"/>
      <c r="G818" s="90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</row>
    <row r="819" spans="1:26" ht="15.75" customHeight="1" x14ac:dyDescent="0.25">
      <c r="A819" s="105"/>
      <c r="B819" s="112"/>
      <c r="C819" s="113"/>
      <c r="D819" s="90"/>
      <c r="E819" s="90"/>
      <c r="F819" s="90"/>
      <c r="G819" s="90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</row>
    <row r="820" spans="1:26" ht="15.75" customHeight="1" x14ac:dyDescent="0.25">
      <c r="A820" s="105"/>
      <c r="B820" s="112"/>
      <c r="C820" s="113"/>
      <c r="D820" s="90"/>
      <c r="E820" s="90"/>
      <c r="F820" s="90"/>
      <c r="G820" s="90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</row>
    <row r="821" spans="1:26" ht="15.75" customHeight="1" x14ac:dyDescent="0.25">
      <c r="A821" s="105"/>
      <c r="B821" s="112"/>
      <c r="C821" s="113"/>
      <c r="D821" s="90"/>
      <c r="E821" s="90"/>
      <c r="F821" s="90"/>
      <c r="G821" s="90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</row>
    <row r="822" spans="1:26" ht="15.75" customHeight="1" x14ac:dyDescent="0.25">
      <c r="A822" s="105"/>
      <c r="B822" s="112"/>
      <c r="C822" s="113"/>
      <c r="D822" s="90"/>
      <c r="E822" s="90"/>
      <c r="F822" s="90"/>
      <c r="G822" s="90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</row>
    <row r="823" spans="1:26" ht="15.75" customHeight="1" x14ac:dyDescent="0.25">
      <c r="A823" s="105"/>
      <c r="B823" s="112"/>
      <c r="C823" s="113"/>
      <c r="D823" s="90"/>
      <c r="E823" s="90"/>
      <c r="F823" s="90"/>
      <c r="G823" s="90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</row>
    <row r="824" spans="1:26" ht="15.75" customHeight="1" x14ac:dyDescent="0.25">
      <c r="A824" s="105"/>
      <c r="B824" s="112"/>
      <c r="C824" s="113"/>
      <c r="D824" s="90"/>
      <c r="E824" s="90"/>
      <c r="F824" s="90"/>
      <c r="G824" s="90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</row>
    <row r="825" spans="1:26" ht="15.75" customHeight="1" x14ac:dyDescent="0.25">
      <c r="A825" s="105"/>
      <c r="B825" s="112"/>
      <c r="C825" s="113"/>
      <c r="D825" s="90"/>
      <c r="E825" s="90"/>
      <c r="F825" s="90"/>
      <c r="G825" s="90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</row>
    <row r="826" spans="1:26" ht="15.75" customHeight="1" x14ac:dyDescent="0.25">
      <c r="A826" s="105"/>
      <c r="B826" s="112"/>
      <c r="C826" s="113"/>
      <c r="D826" s="90"/>
      <c r="E826" s="90"/>
      <c r="F826" s="90"/>
      <c r="G826" s="90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</row>
    <row r="827" spans="1:26" ht="15.75" customHeight="1" x14ac:dyDescent="0.25">
      <c r="A827" s="105"/>
      <c r="B827" s="112"/>
      <c r="C827" s="113"/>
      <c r="D827" s="90"/>
      <c r="E827" s="90"/>
      <c r="F827" s="90"/>
      <c r="G827" s="90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</row>
    <row r="828" spans="1:26" ht="15.75" customHeight="1" x14ac:dyDescent="0.25">
      <c r="A828" s="105"/>
      <c r="B828" s="112"/>
      <c r="C828" s="113"/>
      <c r="D828" s="90"/>
      <c r="E828" s="90"/>
      <c r="F828" s="90"/>
      <c r="G828" s="90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</row>
    <row r="829" spans="1:26" ht="15.75" customHeight="1" x14ac:dyDescent="0.25">
      <c r="A829" s="105"/>
      <c r="B829" s="112"/>
      <c r="C829" s="113"/>
      <c r="D829" s="90"/>
      <c r="E829" s="90"/>
      <c r="F829" s="90"/>
      <c r="G829" s="90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</row>
    <row r="830" spans="1:26" ht="15.75" customHeight="1" x14ac:dyDescent="0.25">
      <c r="A830" s="105"/>
      <c r="B830" s="112"/>
      <c r="C830" s="113"/>
      <c r="D830" s="90"/>
      <c r="E830" s="90"/>
      <c r="F830" s="90"/>
      <c r="G830" s="90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</row>
    <row r="831" spans="1:26" ht="15.75" customHeight="1" x14ac:dyDescent="0.25">
      <c r="A831" s="105"/>
      <c r="B831" s="112"/>
      <c r="C831" s="113"/>
      <c r="D831" s="90"/>
      <c r="E831" s="90"/>
      <c r="F831" s="90"/>
      <c r="G831" s="90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</row>
    <row r="832" spans="1:26" ht="15.75" customHeight="1" x14ac:dyDescent="0.25">
      <c r="A832" s="105"/>
      <c r="B832" s="112"/>
      <c r="C832" s="113"/>
      <c r="D832" s="90"/>
      <c r="E832" s="90"/>
      <c r="F832" s="90"/>
      <c r="G832" s="90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</row>
    <row r="833" spans="1:26" ht="15.75" customHeight="1" x14ac:dyDescent="0.25">
      <c r="A833" s="105"/>
      <c r="B833" s="112"/>
      <c r="C833" s="113"/>
      <c r="D833" s="90"/>
      <c r="E833" s="90"/>
      <c r="F833" s="90"/>
      <c r="G833" s="90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</row>
    <row r="834" spans="1:26" ht="15.75" customHeight="1" x14ac:dyDescent="0.25">
      <c r="A834" s="105"/>
      <c r="B834" s="112"/>
      <c r="C834" s="113"/>
      <c r="D834" s="90"/>
      <c r="E834" s="90"/>
      <c r="F834" s="90"/>
      <c r="G834" s="90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</row>
    <row r="835" spans="1:26" ht="15.75" customHeight="1" x14ac:dyDescent="0.25">
      <c r="A835" s="105"/>
      <c r="B835" s="112"/>
      <c r="C835" s="113"/>
      <c r="D835" s="90"/>
      <c r="E835" s="90"/>
      <c r="F835" s="90"/>
      <c r="G835" s="90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</row>
    <row r="836" spans="1:26" ht="15.75" customHeight="1" x14ac:dyDescent="0.25">
      <c r="A836" s="105"/>
      <c r="B836" s="112"/>
      <c r="C836" s="113"/>
      <c r="D836" s="90"/>
      <c r="E836" s="90"/>
      <c r="F836" s="90"/>
      <c r="G836" s="90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</row>
    <row r="837" spans="1:26" ht="15.75" customHeight="1" x14ac:dyDescent="0.25">
      <c r="A837" s="105"/>
      <c r="B837" s="112"/>
      <c r="C837" s="113"/>
      <c r="D837" s="90"/>
      <c r="E837" s="90"/>
      <c r="F837" s="90"/>
      <c r="G837" s="90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</row>
    <row r="838" spans="1:26" ht="15.75" customHeight="1" x14ac:dyDescent="0.25">
      <c r="A838" s="105"/>
      <c r="B838" s="112"/>
      <c r="C838" s="113"/>
      <c r="D838" s="90"/>
      <c r="E838" s="90"/>
      <c r="F838" s="90"/>
      <c r="G838" s="90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</row>
    <row r="839" spans="1:26" ht="15.75" customHeight="1" x14ac:dyDescent="0.25">
      <c r="A839" s="105"/>
      <c r="B839" s="112"/>
      <c r="C839" s="113"/>
      <c r="D839" s="90"/>
      <c r="E839" s="90"/>
      <c r="F839" s="90"/>
      <c r="G839" s="90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</row>
    <row r="840" spans="1:26" ht="15.75" customHeight="1" x14ac:dyDescent="0.25">
      <c r="A840" s="105"/>
      <c r="B840" s="112"/>
      <c r="C840" s="113"/>
      <c r="D840" s="90"/>
      <c r="E840" s="90"/>
      <c r="F840" s="90"/>
      <c r="G840" s="90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</row>
    <row r="841" spans="1:26" ht="15.75" customHeight="1" x14ac:dyDescent="0.25">
      <c r="A841" s="105"/>
      <c r="B841" s="112"/>
      <c r="C841" s="113"/>
      <c r="D841" s="90"/>
      <c r="E841" s="90"/>
      <c r="F841" s="90"/>
      <c r="G841" s="90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</row>
    <row r="842" spans="1:26" ht="15.75" customHeight="1" x14ac:dyDescent="0.25">
      <c r="A842" s="105"/>
      <c r="B842" s="112"/>
      <c r="C842" s="113"/>
      <c r="D842" s="90"/>
      <c r="E842" s="90"/>
      <c r="F842" s="90"/>
      <c r="G842" s="90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</row>
    <row r="843" spans="1:26" ht="15.75" customHeight="1" x14ac:dyDescent="0.25">
      <c r="A843" s="105"/>
      <c r="B843" s="112"/>
      <c r="C843" s="113"/>
      <c r="D843" s="90"/>
      <c r="E843" s="90"/>
      <c r="F843" s="90"/>
      <c r="G843" s="90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</row>
    <row r="844" spans="1:26" ht="15.75" customHeight="1" x14ac:dyDescent="0.25">
      <c r="A844" s="105"/>
      <c r="B844" s="112"/>
      <c r="C844" s="113"/>
      <c r="D844" s="90"/>
      <c r="E844" s="90"/>
      <c r="F844" s="90"/>
      <c r="G844" s="90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</row>
    <row r="845" spans="1:26" ht="15.75" customHeight="1" x14ac:dyDescent="0.25">
      <c r="A845" s="105"/>
      <c r="B845" s="112"/>
      <c r="C845" s="113"/>
      <c r="D845" s="90"/>
      <c r="E845" s="90"/>
      <c r="F845" s="90"/>
      <c r="G845" s="90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</row>
    <row r="846" spans="1:26" ht="15.75" customHeight="1" x14ac:dyDescent="0.25">
      <c r="A846" s="105"/>
      <c r="B846" s="112"/>
      <c r="C846" s="113"/>
      <c r="D846" s="90"/>
      <c r="E846" s="90"/>
      <c r="F846" s="90"/>
      <c r="G846" s="90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</row>
    <row r="847" spans="1:26" ht="15.75" customHeight="1" x14ac:dyDescent="0.25">
      <c r="A847" s="105"/>
      <c r="B847" s="112"/>
      <c r="C847" s="113"/>
      <c r="D847" s="90"/>
      <c r="E847" s="90"/>
      <c r="F847" s="90"/>
      <c r="G847" s="90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</row>
    <row r="848" spans="1:26" ht="15.75" customHeight="1" x14ac:dyDescent="0.25">
      <c r="A848" s="105"/>
      <c r="B848" s="112"/>
      <c r="C848" s="113"/>
      <c r="D848" s="90"/>
      <c r="E848" s="90"/>
      <c r="F848" s="90"/>
      <c r="G848" s="90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</row>
    <row r="849" spans="1:26" ht="15.75" customHeight="1" x14ac:dyDescent="0.25">
      <c r="A849" s="105"/>
      <c r="B849" s="112"/>
      <c r="C849" s="113"/>
      <c r="D849" s="90"/>
      <c r="E849" s="90"/>
      <c r="F849" s="90"/>
      <c r="G849" s="90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</row>
    <row r="850" spans="1:26" ht="15.75" customHeight="1" x14ac:dyDescent="0.25">
      <c r="A850" s="105"/>
      <c r="B850" s="112"/>
      <c r="C850" s="113"/>
      <c r="D850" s="90"/>
      <c r="E850" s="90"/>
      <c r="F850" s="90"/>
      <c r="G850" s="90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</row>
    <row r="851" spans="1:26" ht="15.75" customHeight="1" x14ac:dyDescent="0.25">
      <c r="A851" s="105"/>
      <c r="B851" s="112"/>
      <c r="C851" s="113"/>
      <c r="D851" s="90"/>
      <c r="E851" s="90"/>
      <c r="F851" s="90"/>
      <c r="G851" s="90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</row>
    <row r="852" spans="1:26" ht="15.75" customHeight="1" x14ac:dyDescent="0.25">
      <c r="A852" s="105"/>
      <c r="B852" s="112"/>
      <c r="C852" s="113"/>
      <c r="D852" s="90"/>
      <c r="E852" s="90"/>
      <c r="F852" s="90"/>
      <c r="G852" s="90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</row>
    <row r="853" spans="1:26" ht="15.75" customHeight="1" x14ac:dyDescent="0.25">
      <c r="A853" s="105"/>
      <c r="B853" s="112"/>
      <c r="C853" s="113"/>
      <c r="D853" s="90"/>
      <c r="E853" s="90"/>
      <c r="F853" s="90"/>
      <c r="G853" s="90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</row>
    <row r="854" spans="1:26" ht="15.75" customHeight="1" x14ac:dyDescent="0.25">
      <c r="A854" s="105"/>
      <c r="B854" s="112"/>
      <c r="C854" s="113"/>
      <c r="D854" s="90"/>
      <c r="E854" s="90"/>
      <c r="F854" s="90"/>
      <c r="G854" s="90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</row>
    <row r="855" spans="1:26" ht="15.75" customHeight="1" x14ac:dyDescent="0.25">
      <c r="A855" s="105"/>
      <c r="B855" s="112"/>
      <c r="C855" s="113"/>
      <c r="D855" s="90"/>
      <c r="E855" s="90"/>
      <c r="F855" s="90"/>
      <c r="G855" s="90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</row>
    <row r="856" spans="1:26" ht="15.75" customHeight="1" x14ac:dyDescent="0.25">
      <c r="A856" s="105"/>
      <c r="B856" s="112"/>
      <c r="C856" s="113"/>
      <c r="D856" s="90"/>
      <c r="E856" s="90"/>
      <c r="F856" s="90"/>
      <c r="G856" s="90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</row>
    <row r="857" spans="1:26" ht="15.75" customHeight="1" x14ac:dyDescent="0.25">
      <c r="A857" s="105"/>
      <c r="B857" s="112"/>
      <c r="C857" s="113"/>
      <c r="D857" s="90"/>
      <c r="E857" s="90"/>
      <c r="F857" s="90"/>
      <c r="G857" s="90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</row>
    <row r="858" spans="1:26" ht="15.75" customHeight="1" x14ac:dyDescent="0.25">
      <c r="A858" s="105"/>
      <c r="B858" s="112"/>
      <c r="C858" s="113"/>
      <c r="D858" s="90"/>
      <c r="E858" s="90"/>
      <c r="F858" s="90"/>
      <c r="G858" s="90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</row>
    <row r="859" spans="1:26" ht="15.75" customHeight="1" x14ac:dyDescent="0.25">
      <c r="A859" s="105"/>
      <c r="B859" s="112"/>
      <c r="C859" s="113"/>
      <c r="D859" s="90"/>
      <c r="E859" s="90"/>
      <c r="F859" s="90"/>
      <c r="G859" s="90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</row>
    <row r="860" spans="1:26" ht="15.75" customHeight="1" x14ac:dyDescent="0.25">
      <c r="A860" s="105"/>
      <c r="B860" s="112"/>
      <c r="C860" s="113"/>
      <c r="D860" s="90"/>
      <c r="E860" s="90"/>
      <c r="F860" s="90"/>
      <c r="G860" s="90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</row>
    <row r="861" spans="1:26" ht="15.75" customHeight="1" x14ac:dyDescent="0.25">
      <c r="A861" s="105"/>
      <c r="B861" s="112"/>
      <c r="C861" s="113"/>
      <c r="D861" s="90"/>
      <c r="E861" s="90"/>
      <c r="F861" s="90"/>
      <c r="G861" s="90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</row>
    <row r="862" spans="1:26" ht="15.75" customHeight="1" x14ac:dyDescent="0.25">
      <c r="A862" s="105"/>
      <c r="B862" s="112"/>
      <c r="C862" s="113"/>
      <c r="D862" s="90"/>
      <c r="E862" s="90"/>
      <c r="F862" s="90"/>
      <c r="G862" s="90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</row>
    <row r="863" spans="1:26" ht="15.75" customHeight="1" x14ac:dyDescent="0.25">
      <c r="A863" s="105"/>
      <c r="B863" s="112"/>
      <c r="C863" s="113"/>
      <c r="D863" s="90"/>
      <c r="E863" s="90"/>
      <c r="F863" s="90"/>
      <c r="G863" s="90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</row>
    <row r="864" spans="1:26" ht="15.75" customHeight="1" x14ac:dyDescent="0.25">
      <c r="A864" s="105"/>
      <c r="B864" s="112"/>
      <c r="C864" s="113"/>
      <c r="D864" s="90"/>
      <c r="E864" s="90"/>
      <c r="F864" s="90"/>
      <c r="G864" s="90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</row>
    <row r="865" spans="1:26" ht="15.75" customHeight="1" x14ac:dyDescent="0.25">
      <c r="A865" s="105"/>
      <c r="B865" s="112"/>
      <c r="C865" s="113"/>
      <c r="D865" s="90"/>
      <c r="E865" s="90"/>
      <c r="F865" s="90"/>
      <c r="G865" s="90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</row>
    <row r="866" spans="1:26" ht="15.75" customHeight="1" x14ac:dyDescent="0.25">
      <c r="A866" s="105"/>
      <c r="B866" s="112"/>
      <c r="C866" s="113"/>
      <c r="D866" s="90"/>
      <c r="E866" s="90"/>
      <c r="F866" s="90"/>
      <c r="G866" s="90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</row>
    <row r="867" spans="1:26" ht="15.75" customHeight="1" x14ac:dyDescent="0.25">
      <c r="A867" s="105"/>
      <c r="B867" s="112"/>
      <c r="C867" s="113"/>
      <c r="D867" s="90"/>
      <c r="E867" s="90"/>
      <c r="F867" s="90"/>
      <c r="G867" s="90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</row>
    <row r="868" spans="1:26" ht="15.75" customHeight="1" x14ac:dyDescent="0.25">
      <c r="A868" s="105"/>
      <c r="B868" s="112"/>
      <c r="C868" s="113"/>
      <c r="D868" s="90"/>
      <c r="E868" s="90"/>
      <c r="F868" s="90"/>
      <c r="G868" s="90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</row>
    <row r="869" spans="1:26" ht="15.75" customHeight="1" x14ac:dyDescent="0.25">
      <c r="A869" s="105"/>
      <c r="B869" s="112"/>
      <c r="C869" s="113"/>
      <c r="D869" s="90"/>
      <c r="E869" s="90"/>
      <c r="F869" s="90"/>
      <c r="G869" s="90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</row>
    <row r="870" spans="1:26" ht="15.75" customHeight="1" x14ac:dyDescent="0.25">
      <c r="A870" s="105"/>
      <c r="B870" s="112"/>
      <c r="C870" s="113"/>
      <c r="D870" s="90"/>
      <c r="E870" s="90"/>
      <c r="F870" s="90"/>
      <c r="G870" s="90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</row>
    <row r="871" spans="1:26" ht="15.75" customHeight="1" x14ac:dyDescent="0.25">
      <c r="A871" s="105"/>
      <c r="B871" s="112"/>
      <c r="C871" s="113"/>
      <c r="D871" s="90"/>
      <c r="E871" s="90"/>
      <c r="F871" s="90"/>
      <c r="G871" s="90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</row>
    <row r="872" spans="1:26" ht="15.75" customHeight="1" x14ac:dyDescent="0.25">
      <c r="A872" s="105"/>
      <c r="B872" s="112"/>
      <c r="C872" s="113"/>
      <c r="D872" s="90"/>
      <c r="E872" s="90"/>
      <c r="F872" s="90"/>
      <c r="G872" s="90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</row>
    <row r="873" spans="1:26" ht="15.75" customHeight="1" x14ac:dyDescent="0.25">
      <c r="A873" s="105"/>
      <c r="B873" s="112"/>
      <c r="C873" s="113"/>
      <c r="D873" s="90"/>
      <c r="E873" s="90"/>
      <c r="F873" s="90"/>
      <c r="G873" s="90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</row>
    <row r="874" spans="1:26" ht="15.75" customHeight="1" x14ac:dyDescent="0.25">
      <c r="A874" s="105"/>
      <c r="B874" s="112"/>
      <c r="C874" s="113"/>
      <c r="D874" s="90"/>
      <c r="E874" s="90"/>
      <c r="F874" s="90"/>
      <c r="G874" s="90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</row>
    <row r="875" spans="1:26" ht="15.75" customHeight="1" x14ac:dyDescent="0.25">
      <c r="A875" s="105"/>
      <c r="B875" s="112"/>
      <c r="C875" s="113"/>
      <c r="D875" s="90"/>
      <c r="E875" s="90"/>
      <c r="F875" s="90"/>
      <c r="G875" s="90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</row>
    <row r="876" spans="1:26" ht="15.75" customHeight="1" x14ac:dyDescent="0.25">
      <c r="A876" s="105"/>
      <c r="B876" s="112"/>
      <c r="C876" s="113"/>
      <c r="D876" s="90"/>
      <c r="E876" s="90"/>
      <c r="F876" s="90"/>
      <c r="G876" s="90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</row>
    <row r="877" spans="1:26" ht="15.75" customHeight="1" x14ac:dyDescent="0.25">
      <c r="A877" s="105"/>
      <c r="B877" s="112"/>
      <c r="C877" s="113"/>
      <c r="D877" s="90"/>
      <c r="E877" s="90"/>
      <c r="F877" s="90"/>
      <c r="G877" s="90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</row>
    <row r="878" spans="1:26" ht="15.75" customHeight="1" x14ac:dyDescent="0.25">
      <c r="A878" s="105"/>
      <c r="B878" s="112"/>
      <c r="C878" s="113"/>
      <c r="D878" s="90"/>
      <c r="E878" s="90"/>
      <c r="F878" s="90"/>
      <c r="G878" s="90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</row>
    <row r="879" spans="1:26" ht="15.75" customHeight="1" x14ac:dyDescent="0.25">
      <c r="A879" s="105"/>
      <c r="B879" s="112"/>
      <c r="C879" s="113"/>
      <c r="D879" s="90"/>
      <c r="E879" s="90"/>
      <c r="F879" s="90"/>
      <c r="G879" s="90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</row>
    <row r="880" spans="1:26" ht="15.75" customHeight="1" x14ac:dyDescent="0.25">
      <c r="A880" s="105"/>
      <c r="B880" s="112"/>
      <c r="C880" s="113"/>
      <c r="D880" s="90"/>
      <c r="E880" s="90"/>
      <c r="F880" s="90"/>
      <c r="G880" s="90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</row>
    <row r="881" spans="1:26" ht="15.75" customHeight="1" x14ac:dyDescent="0.25">
      <c r="A881" s="105"/>
      <c r="B881" s="112"/>
      <c r="C881" s="113"/>
      <c r="D881" s="90"/>
      <c r="E881" s="90"/>
      <c r="F881" s="90"/>
      <c r="G881" s="90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</row>
    <row r="882" spans="1:26" ht="15.75" customHeight="1" x14ac:dyDescent="0.25">
      <c r="A882" s="105"/>
      <c r="B882" s="112"/>
      <c r="C882" s="113"/>
      <c r="D882" s="90"/>
      <c r="E882" s="90"/>
      <c r="F882" s="90"/>
      <c r="G882" s="90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</row>
    <row r="883" spans="1:26" ht="15.75" customHeight="1" x14ac:dyDescent="0.25">
      <c r="A883" s="105"/>
      <c r="B883" s="112"/>
      <c r="C883" s="113"/>
      <c r="D883" s="90"/>
      <c r="E883" s="90"/>
      <c r="F883" s="90"/>
      <c r="G883" s="90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</row>
    <row r="884" spans="1:26" ht="15.75" customHeight="1" x14ac:dyDescent="0.25">
      <c r="A884" s="105"/>
      <c r="B884" s="112"/>
      <c r="C884" s="113"/>
      <c r="D884" s="90"/>
      <c r="E884" s="90"/>
      <c r="F884" s="90"/>
      <c r="G884" s="90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</row>
    <row r="885" spans="1:26" ht="15.75" customHeight="1" x14ac:dyDescent="0.25">
      <c r="A885" s="105"/>
      <c r="B885" s="112"/>
      <c r="C885" s="113"/>
      <c r="D885" s="90"/>
      <c r="E885" s="90"/>
      <c r="F885" s="90"/>
      <c r="G885" s="90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</row>
    <row r="886" spans="1:26" ht="15.75" customHeight="1" x14ac:dyDescent="0.25">
      <c r="A886" s="105"/>
      <c r="B886" s="112"/>
      <c r="C886" s="113"/>
      <c r="D886" s="90"/>
      <c r="E886" s="90"/>
      <c r="F886" s="90"/>
      <c r="G886" s="90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</row>
    <row r="887" spans="1:26" ht="15.75" customHeight="1" x14ac:dyDescent="0.25">
      <c r="A887" s="105"/>
      <c r="B887" s="112"/>
      <c r="C887" s="113"/>
      <c r="D887" s="90"/>
      <c r="E887" s="90"/>
      <c r="F887" s="90"/>
      <c r="G887" s="90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</row>
    <row r="888" spans="1:26" ht="15.75" customHeight="1" x14ac:dyDescent="0.25">
      <c r="A888" s="105"/>
      <c r="B888" s="112"/>
      <c r="C888" s="113"/>
      <c r="D888" s="90"/>
      <c r="E888" s="90"/>
      <c r="F888" s="90"/>
      <c r="G888" s="90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</row>
    <row r="889" spans="1:26" ht="15.75" customHeight="1" x14ac:dyDescent="0.25">
      <c r="A889" s="105"/>
      <c r="B889" s="112"/>
      <c r="C889" s="113"/>
      <c r="D889" s="90"/>
      <c r="E889" s="90"/>
      <c r="F889" s="90"/>
      <c r="G889" s="90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</row>
    <row r="890" spans="1:26" ht="15.75" customHeight="1" x14ac:dyDescent="0.25">
      <c r="A890" s="105"/>
      <c r="B890" s="112"/>
      <c r="C890" s="113"/>
      <c r="D890" s="90"/>
      <c r="E890" s="90"/>
      <c r="F890" s="90"/>
      <c r="G890" s="90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</row>
    <row r="891" spans="1:26" ht="15.75" customHeight="1" x14ac:dyDescent="0.25">
      <c r="A891" s="105"/>
      <c r="B891" s="112"/>
      <c r="C891" s="113"/>
      <c r="D891" s="90"/>
      <c r="E891" s="90"/>
      <c r="F891" s="90"/>
      <c r="G891" s="90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</row>
    <row r="892" spans="1:26" ht="15.75" customHeight="1" x14ac:dyDescent="0.25">
      <c r="A892" s="105"/>
      <c r="B892" s="112"/>
      <c r="C892" s="113"/>
      <c r="D892" s="90"/>
      <c r="E892" s="90"/>
      <c r="F892" s="90"/>
      <c r="G892" s="90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</row>
    <row r="893" spans="1:26" ht="15.75" customHeight="1" x14ac:dyDescent="0.25">
      <c r="A893" s="105"/>
      <c r="B893" s="112"/>
      <c r="C893" s="113"/>
      <c r="D893" s="90"/>
      <c r="E893" s="90"/>
      <c r="F893" s="90"/>
      <c r="G893" s="90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</row>
    <row r="894" spans="1:26" ht="15.75" customHeight="1" x14ac:dyDescent="0.25">
      <c r="A894" s="105"/>
      <c r="B894" s="112"/>
      <c r="C894" s="113"/>
      <c r="D894" s="90"/>
      <c r="E894" s="90"/>
      <c r="F894" s="90"/>
      <c r="G894" s="90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</row>
    <row r="895" spans="1:26" ht="15.75" customHeight="1" x14ac:dyDescent="0.25">
      <c r="A895" s="105"/>
      <c r="B895" s="112"/>
      <c r="C895" s="113"/>
      <c r="D895" s="90"/>
      <c r="E895" s="90"/>
      <c r="F895" s="90"/>
      <c r="G895" s="90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</row>
    <row r="896" spans="1:26" ht="15.75" customHeight="1" x14ac:dyDescent="0.25">
      <c r="A896" s="105"/>
      <c r="B896" s="112"/>
      <c r="C896" s="113"/>
      <c r="D896" s="90"/>
      <c r="E896" s="90"/>
      <c r="F896" s="90"/>
      <c r="G896" s="90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</row>
    <row r="897" spans="1:26" ht="15.75" customHeight="1" x14ac:dyDescent="0.25">
      <c r="A897" s="105"/>
      <c r="B897" s="112"/>
      <c r="C897" s="113"/>
      <c r="D897" s="90"/>
      <c r="E897" s="90"/>
      <c r="F897" s="90"/>
      <c r="G897" s="90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</row>
    <row r="898" spans="1:26" ht="15.75" customHeight="1" x14ac:dyDescent="0.25">
      <c r="A898" s="105"/>
      <c r="B898" s="112"/>
      <c r="C898" s="113"/>
      <c r="D898" s="90"/>
      <c r="E898" s="90"/>
      <c r="F898" s="90"/>
      <c r="G898" s="90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</row>
    <row r="899" spans="1:26" ht="15.75" customHeight="1" x14ac:dyDescent="0.25">
      <c r="A899" s="105"/>
      <c r="B899" s="112"/>
      <c r="C899" s="113"/>
      <c r="D899" s="90"/>
      <c r="E899" s="90"/>
      <c r="F899" s="90"/>
      <c r="G899" s="90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</row>
    <row r="900" spans="1:26" ht="15.75" customHeight="1" x14ac:dyDescent="0.25">
      <c r="A900" s="105"/>
      <c r="B900" s="112"/>
      <c r="C900" s="113"/>
      <c r="D900" s="90"/>
      <c r="E900" s="90"/>
      <c r="F900" s="90"/>
      <c r="G900" s="90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</row>
    <row r="901" spans="1:26" ht="15.75" customHeight="1" x14ac:dyDescent="0.25">
      <c r="A901" s="105"/>
      <c r="B901" s="112"/>
      <c r="C901" s="113"/>
      <c r="D901" s="90"/>
      <c r="E901" s="90"/>
      <c r="F901" s="90"/>
      <c r="G901" s="90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</row>
    <row r="902" spans="1:26" ht="15.75" customHeight="1" x14ac:dyDescent="0.25">
      <c r="A902" s="105"/>
      <c r="B902" s="112"/>
      <c r="C902" s="113"/>
      <c r="D902" s="90"/>
      <c r="E902" s="90"/>
      <c r="F902" s="90"/>
      <c r="G902" s="90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</row>
    <row r="903" spans="1:26" ht="15.75" customHeight="1" x14ac:dyDescent="0.25">
      <c r="A903" s="105"/>
      <c r="B903" s="112"/>
      <c r="C903" s="113"/>
      <c r="D903" s="90"/>
      <c r="E903" s="90"/>
      <c r="F903" s="90"/>
      <c r="G903" s="90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</row>
    <row r="904" spans="1:26" ht="15.75" customHeight="1" x14ac:dyDescent="0.25">
      <c r="A904" s="105"/>
      <c r="B904" s="112"/>
      <c r="C904" s="113"/>
      <c r="D904" s="90"/>
      <c r="E904" s="90"/>
      <c r="F904" s="90"/>
      <c r="G904" s="90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</row>
    <row r="905" spans="1:26" ht="15.75" customHeight="1" x14ac:dyDescent="0.25">
      <c r="A905" s="105"/>
      <c r="B905" s="112"/>
      <c r="C905" s="113"/>
      <c r="D905" s="90"/>
      <c r="E905" s="90"/>
      <c r="F905" s="90"/>
      <c r="G905" s="90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</row>
    <row r="906" spans="1:26" ht="15.75" customHeight="1" x14ac:dyDescent="0.25">
      <c r="A906" s="105"/>
      <c r="B906" s="112"/>
      <c r="C906" s="113"/>
      <c r="D906" s="90"/>
      <c r="E906" s="90"/>
      <c r="F906" s="90"/>
      <c r="G906" s="90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</row>
    <row r="907" spans="1:26" ht="15.75" customHeight="1" x14ac:dyDescent="0.25">
      <c r="A907" s="105"/>
      <c r="B907" s="112"/>
      <c r="C907" s="113"/>
      <c r="D907" s="90"/>
      <c r="E907" s="90"/>
      <c r="F907" s="90"/>
      <c r="G907" s="90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</row>
    <row r="908" spans="1:26" ht="15.75" customHeight="1" x14ac:dyDescent="0.25">
      <c r="A908" s="105"/>
      <c r="B908" s="112"/>
      <c r="C908" s="113"/>
      <c r="D908" s="90"/>
      <c r="E908" s="90"/>
      <c r="F908" s="90"/>
      <c r="G908" s="90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</row>
    <row r="909" spans="1:26" ht="15.75" customHeight="1" x14ac:dyDescent="0.25">
      <c r="A909" s="105"/>
      <c r="B909" s="112"/>
      <c r="C909" s="113"/>
      <c r="D909" s="90"/>
      <c r="E909" s="90"/>
      <c r="F909" s="90"/>
      <c r="G909" s="90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</row>
    <row r="910" spans="1:26" ht="15.75" customHeight="1" x14ac:dyDescent="0.25">
      <c r="A910" s="105"/>
      <c r="B910" s="112"/>
      <c r="C910" s="113"/>
      <c r="D910" s="90"/>
      <c r="E910" s="90"/>
      <c r="F910" s="90"/>
      <c r="G910" s="90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</row>
    <row r="911" spans="1:26" ht="15.75" customHeight="1" x14ac:dyDescent="0.25">
      <c r="A911" s="105"/>
      <c r="B911" s="112"/>
      <c r="C911" s="113"/>
      <c r="D911" s="90"/>
      <c r="E911" s="90"/>
      <c r="F911" s="90"/>
      <c r="G911" s="90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</row>
    <row r="912" spans="1:26" ht="15.75" customHeight="1" x14ac:dyDescent="0.25">
      <c r="A912" s="105"/>
      <c r="B912" s="112"/>
      <c r="C912" s="113"/>
      <c r="D912" s="90"/>
      <c r="E912" s="90"/>
      <c r="F912" s="90"/>
      <c r="G912" s="90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</row>
    <row r="913" spans="1:26" ht="15.75" customHeight="1" x14ac:dyDescent="0.25">
      <c r="A913" s="105"/>
      <c r="B913" s="112"/>
      <c r="C913" s="113"/>
      <c r="D913" s="90"/>
      <c r="E913" s="90"/>
      <c r="F913" s="90"/>
      <c r="G913" s="90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</row>
    <row r="914" spans="1:26" ht="15.75" customHeight="1" x14ac:dyDescent="0.25">
      <c r="A914" s="105"/>
      <c r="B914" s="112"/>
      <c r="C914" s="113"/>
      <c r="D914" s="90"/>
      <c r="E914" s="90"/>
      <c r="F914" s="90"/>
      <c r="G914" s="90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</row>
    <row r="915" spans="1:26" ht="15.75" customHeight="1" x14ac:dyDescent="0.25">
      <c r="A915" s="105"/>
      <c r="B915" s="112"/>
      <c r="C915" s="113"/>
      <c r="D915" s="90"/>
      <c r="E915" s="90"/>
      <c r="F915" s="90"/>
      <c r="G915" s="90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</row>
    <row r="916" spans="1:26" ht="15.75" customHeight="1" x14ac:dyDescent="0.25">
      <c r="A916" s="105"/>
      <c r="B916" s="112"/>
      <c r="C916" s="113"/>
      <c r="D916" s="90"/>
      <c r="E916" s="90"/>
      <c r="F916" s="90"/>
      <c r="G916" s="90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</row>
    <row r="917" spans="1:26" ht="15.75" customHeight="1" x14ac:dyDescent="0.25">
      <c r="A917" s="105"/>
      <c r="B917" s="112"/>
      <c r="C917" s="113"/>
      <c r="D917" s="90"/>
      <c r="E917" s="90"/>
      <c r="F917" s="90"/>
      <c r="G917" s="90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</row>
    <row r="918" spans="1:26" ht="15.75" customHeight="1" x14ac:dyDescent="0.25">
      <c r="A918" s="105"/>
      <c r="B918" s="112"/>
      <c r="C918" s="113"/>
      <c r="D918" s="90"/>
      <c r="E918" s="90"/>
      <c r="F918" s="90"/>
      <c r="G918" s="90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</row>
    <row r="919" spans="1:26" ht="15.75" customHeight="1" x14ac:dyDescent="0.25">
      <c r="A919" s="105"/>
      <c r="B919" s="112"/>
      <c r="C919" s="113"/>
      <c r="D919" s="90"/>
      <c r="E919" s="90"/>
      <c r="F919" s="90"/>
      <c r="G919" s="90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</row>
    <row r="920" spans="1:26" ht="15.75" customHeight="1" x14ac:dyDescent="0.25">
      <c r="A920" s="105"/>
      <c r="B920" s="112"/>
      <c r="C920" s="113"/>
      <c r="D920" s="90"/>
      <c r="E920" s="90"/>
      <c r="F920" s="90"/>
      <c r="G920" s="90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</row>
    <row r="921" spans="1:26" ht="15.75" customHeight="1" x14ac:dyDescent="0.25">
      <c r="A921" s="105"/>
      <c r="B921" s="112"/>
      <c r="C921" s="113"/>
      <c r="D921" s="90"/>
      <c r="E921" s="90"/>
      <c r="F921" s="90"/>
      <c r="G921" s="90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</row>
    <row r="922" spans="1:26" ht="15.75" customHeight="1" x14ac:dyDescent="0.25">
      <c r="A922" s="105"/>
      <c r="B922" s="112"/>
      <c r="C922" s="113"/>
      <c r="D922" s="90"/>
      <c r="E922" s="90"/>
      <c r="F922" s="90"/>
      <c r="G922" s="90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</row>
    <row r="923" spans="1:26" ht="15.75" customHeight="1" x14ac:dyDescent="0.25">
      <c r="A923" s="105"/>
      <c r="B923" s="112"/>
      <c r="C923" s="113"/>
      <c r="D923" s="90"/>
      <c r="E923" s="90"/>
      <c r="F923" s="90"/>
      <c r="G923" s="90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</row>
    <row r="924" spans="1:26" ht="15.75" customHeight="1" x14ac:dyDescent="0.25">
      <c r="A924" s="105"/>
      <c r="B924" s="112"/>
      <c r="C924" s="113"/>
      <c r="D924" s="90"/>
      <c r="E924" s="90"/>
      <c r="F924" s="90"/>
      <c r="G924" s="90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</row>
    <row r="925" spans="1:26" ht="15.75" customHeight="1" x14ac:dyDescent="0.25">
      <c r="A925" s="105"/>
      <c r="B925" s="112"/>
      <c r="C925" s="113"/>
      <c r="D925" s="90"/>
      <c r="E925" s="90"/>
      <c r="F925" s="90"/>
      <c r="G925" s="90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</row>
    <row r="926" spans="1:26" ht="15.75" customHeight="1" x14ac:dyDescent="0.25">
      <c r="A926" s="105"/>
      <c r="B926" s="112"/>
      <c r="C926" s="113"/>
      <c r="D926" s="90"/>
      <c r="E926" s="90"/>
      <c r="F926" s="90"/>
      <c r="G926" s="90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</row>
    <row r="927" spans="1:26" ht="15.75" customHeight="1" x14ac:dyDescent="0.25">
      <c r="A927" s="105"/>
      <c r="B927" s="112"/>
      <c r="C927" s="113"/>
      <c r="D927" s="90"/>
      <c r="E927" s="90"/>
      <c r="F927" s="90"/>
      <c r="G927" s="90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</row>
    <row r="928" spans="1:26" ht="15.75" customHeight="1" x14ac:dyDescent="0.25">
      <c r="A928" s="105"/>
      <c r="B928" s="112"/>
      <c r="C928" s="113"/>
      <c r="D928" s="90"/>
      <c r="E928" s="90"/>
      <c r="F928" s="90"/>
      <c r="G928" s="90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</row>
    <row r="929" spans="1:26" ht="15.75" customHeight="1" x14ac:dyDescent="0.25">
      <c r="A929" s="105"/>
      <c r="B929" s="112"/>
      <c r="C929" s="113"/>
      <c r="D929" s="90"/>
      <c r="E929" s="90"/>
      <c r="F929" s="90"/>
      <c r="G929" s="90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</row>
    <row r="930" spans="1:26" ht="15.75" customHeight="1" x14ac:dyDescent="0.25">
      <c r="A930" s="105"/>
      <c r="B930" s="112"/>
      <c r="C930" s="113"/>
      <c r="D930" s="90"/>
      <c r="E930" s="90"/>
      <c r="F930" s="90"/>
      <c r="G930" s="90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</row>
    <row r="931" spans="1:26" ht="15.75" customHeight="1" x14ac:dyDescent="0.25">
      <c r="A931" s="105"/>
      <c r="B931" s="112"/>
      <c r="C931" s="113"/>
      <c r="D931" s="90"/>
      <c r="E931" s="90"/>
      <c r="F931" s="90"/>
      <c r="G931" s="90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</row>
    <row r="932" spans="1:26" ht="15.75" customHeight="1" x14ac:dyDescent="0.25">
      <c r="A932" s="105"/>
      <c r="B932" s="112"/>
      <c r="C932" s="113"/>
      <c r="D932" s="90"/>
      <c r="E932" s="90"/>
      <c r="F932" s="90"/>
      <c r="G932" s="90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</row>
    <row r="933" spans="1:26" ht="15.75" customHeight="1" x14ac:dyDescent="0.25">
      <c r="A933" s="105"/>
      <c r="B933" s="112"/>
      <c r="C933" s="113"/>
      <c r="D933" s="90"/>
      <c r="E933" s="90"/>
      <c r="F933" s="90"/>
      <c r="G933" s="90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</row>
    <row r="934" spans="1:26" ht="15.75" customHeight="1" x14ac:dyDescent="0.25">
      <c r="A934" s="105"/>
      <c r="B934" s="112"/>
      <c r="C934" s="113"/>
      <c r="D934" s="90"/>
      <c r="E934" s="90"/>
      <c r="F934" s="90"/>
      <c r="G934" s="90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</row>
    <row r="935" spans="1:26" ht="15.75" customHeight="1" x14ac:dyDescent="0.25">
      <c r="A935" s="105"/>
      <c r="B935" s="112"/>
      <c r="C935" s="113"/>
      <c r="D935" s="90"/>
      <c r="E935" s="90"/>
      <c r="F935" s="90"/>
      <c r="G935" s="90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</row>
    <row r="936" spans="1:26" ht="15.75" customHeight="1" x14ac:dyDescent="0.25">
      <c r="A936" s="105"/>
      <c r="B936" s="112"/>
      <c r="C936" s="113"/>
      <c r="D936" s="90"/>
      <c r="E936" s="90"/>
      <c r="F936" s="90"/>
      <c r="G936" s="90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</row>
    <row r="937" spans="1:26" ht="15.75" customHeight="1" x14ac:dyDescent="0.25">
      <c r="A937" s="105"/>
      <c r="B937" s="112"/>
      <c r="C937" s="113"/>
      <c r="D937" s="90"/>
      <c r="E937" s="90"/>
      <c r="F937" s="90"/>
      <c r="G937" s="90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</row>
    <row r="938" spans="1:26" ht="15.75" customHeight="1" x14ac:dyDescent="0.25">
      <c r="A938" s="105"/>
      <c r="B938" s="112"/>
      <c r="C938" s="113"/>
      <c r="D938" s="90"/>
      <c r="E938" s="90"/>
      <c r="F938" s="90"/>
      <c r="G938" s="90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</row>
    <row r="939" spans="1:26" ht="15.75" customHeight="1" x14ac:dyDescent="0.25">
      <c r="A939" s="105"/>
      <c r="B939" s="112"/>
      <c r="C939" s="113"/>
      <c r="D939" s="90"/>
      <c r="E939" s="90"/>
      <c r="F939" s="90"/>
      <c r="G939" s="90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</row>
    <row r="940" spans="1:26" ht="15.75" customHeight="1" x14ac:dyDescent="0.25">
      <c r="A940" s="105"/>
      <c r="B940" s="112"/>
      <c r="C940" s="113"/>
      <c r="D940" s="90"/>
      <c r="E940" s="90"/>
      <c r="F940" s="90"/>
      <c r="G940" s="90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</row>
    <row r="941" spans="1:26" ht="15.75" customHeight="1" x14ac:dyDescent="0.25">
      <c r="A941" s="105"/>
      <c r="B941" s="112"/>
      <c r="C941" s="113"/>
      <c r="D941" s="90"/>
      <c r="E941" s="90"/>
      <c r="F941" s="90"/>
      <c r="G941" s="90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</row>
    <row r="942" spans="1:26" ht="15.75" customHeight="1" x14ac:dyDescent="0.25">
      <c r="A942" s="105"/>
      <c r="B942" s="112"/>
      <c r="C942" s="113"/>
      <c r="D942" s="90"/>
      <c r="E942" s="90"/>
      <c r="F942" s="90"/>
      <c r="G942" s="90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</row>
    <row r="943" spans="1:26" ht="15.75" customHeight="1" x14ac:dyDescent="0.25">
      <c r="A943" s="105"/>
      <c r="B943" s="112"/>
      <c r="C943" s="113"/>
      <c r="D943" s="90"/>
      <c r="E943" s="90"/>
      <c r="F943" s="90"/>
      <c r="G943" s="90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</row>
    <row r="944" spans="1:26" ht="15.75" customHeight="1" x14ac:dyDescent="0.25">
      <c r="A944" s="105"/>
      <c r="B944" s="112"/>
      <c r="C944" s="113"/>
      <c r="D944" s="90"/>
      <c r="E944" s="90"/>
      <c r="F944" s="90"/>
      <c r="G944" s="90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</row>
    <row r="945" spans="1:26" ht="15.75" customHeight="1" x14ac:dyDescent="0.25">
      <c r="A945" s="105"/>
      <c r="B945" s="112"/>
      <c r="C945" s="113"/>
      <c r="D945" s="90"/>
      <c r="E945" s="90"/>
      <c r="F945" s="90"/>
      <c r="G945" s="90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</row>
    <row r="946" spans="1:26" ht="15.75" customHeight="1" x14ac:dyDescent="0.25">
      <c r="A946" s="105"/>
      <c r="B946" s="112"/>
      <c r="C946" s="113"/>
      <c r="D946" s="90"/>
      <c r="E946" s="90"/>
      <c r="F946" s="90"/>
      <c r="G946" s="90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</row>
    <row r="947" spans="1:26" ht="15.75" customHeight="1" x14ac:dyDescent="0.25">
      <c r="A947" s="105"/>
      <c r="B947" s="112"/>
      <c r="C947" s="113"/>
      <c r="D947" s="90"/>
      <c r="E947" s="90"/>
      <c r="F947" s="90"/>
      <c r="G947" s="90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</row>
    <row r="948" spans="1:26" ht="15.75" customHeight="1" x14ac:dyDescent="0.25">
      <c r="A948" s="105"/>
      <c r="B948" s="112"/>
      <c r="C948" s="113"/>
      <c r="D948" s="90"/>
      <c r="E948" s="90"/>
      <c r="F948" s="90"/>
      <c r="G948" s="90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</row>
    <row r="949" spans="1:26" ht="15.75" customHeight="1" x14ac:dyDescent="0.25">
      <c r="A949" s="105"/>
      <c r="B949" s="112"/>
      <c r="C949" s="113"/>
      <c r="D949" s="90"/>
      <c r="E949" s="90"/>
      <c r="F949" s="90"/>
      <c r="G949" s="90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</row>
    <row r="950" spans="1:26" ht="15.75" customHeight="1" x14ac:dyDescent="0.25">
      <c r="A950" s="105"/>
      <c r="B950" s="112"/>
      <c r="C950" s="113"/>
      <c r="D950" s="90"/>
      <c r="E950" s="90"/>
      <c r="F950" s="90"/>
      <c r="G950" s="90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</row>
    <row r="951" spans="1:26" ht="15.75" customHeight="1" x14ac:dyDescent="0.25">
      <c r="A951" s="105"/>
      <c r="B951" s="112"/>
      <c r="C951" s="113"/>
      <c r="D951" s="90"/>
      <c r="E951" s="90"/>
      <c r="F951" s="90"/>
      <c r="G951" s="90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</row>
    <row r="952" spans="1:26" ht="15.75" customHeight="1" x14ac:dyDescent="0.25">
      <c r="A952" s="105"/>
      <c r="B952" s="112"/>
      <c r="C952" s="113"/>
      <c r="D952" s="90"/>
      <c r="E952" s="90"/>
      <c r="F952" s="90"/>
      <c r="G952" s="90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</row>
    <row r="953" spans="1:26" ht="15.75" customHeight="1" x14ac:dyDescent="0.25">
      <c r="A953" s="105"/>
      <c r="B953" s="112"/>
      <c r="C953" s="113"/>
      <c r="D953" s="90"/>
      <c r="E953" s="90"/>
      <c r="F953" s="90"/>
      <c r="G953" s="90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</row>
    <row r="954" spans="1:26" ht="15.75" customHeight="1" x14ac:dyDescent="0.25">
      <c r="A954" s="105"/>
      <c r="B954" s="112"/>
      <c r="C954" s="113"/>
      <c r="D954" s="90"/>
      <c r="E954" s="90"/>
      <c r="F954" s="90"/>
      <c r="G954" s="90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</row>
    <row r="955" spans="1:26" ht="15.75" customHeight="1" x14ac:dyDescent="0.25">
      <c r="A955" s="105"/>
      <c r="B955" s="112"/>
      <c r="C955" s="113"/>
      <c r="D955" s="90"/>
      <c r="E955" s="90"/>
      <c r="F955" s="90"/>
      <c r="G955" s="90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</row>
    <row r="956" spans="1:26" ht="15.75" customHeight="1" x14ac:dyDescent="0.25">
      <c r="A956" s="105"/>
      <c r="B956" s="112"/>
      <c r="C956" s="113"/>
      <c r="D956" s="90"/>
      <c r="E956" s="90"/>
      <c r="F956" s="90"/>
      <c r="G956" s="90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</row>
    <row r="957" spans="1:26" ht="15.75" customHeight="1" x14ac:dyDescent="0.25">
      <c r="A957" s="105"/>
      <c r="B957" s="112"/>
      <c r="C957" s="113"/>
      <c r="D957" s="90"/>
      <c r="E957" s="90"/>
      <c r="F957" s="90"/>
      <c r="G957" s="90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</row>
    <row r="958" spans="1:26" ht="15.75" customHeight="1" x14ac:dyDescent="0.25">
      <c r="A958" s="105"/>
      <c r="B958" s="112"/>
      <c r="C958" s="113"/>
      <c r="D958" s="90"/>
      <c r="E958" s="90"/>
      <c r="F958" s="90"/>
      <c r="G958" s="90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</row>
    <row r="959" spans="1:26" ht="15.75" customHeight="1" x14ac:dyDescent="0.25">
      <c r="A959" s="105"/>
      <c r="B959" s="112"/>
      <c r="C959" s="113"/>
      <c r="D959" s="90"/>
      <c r="E959" s="90"/>
      <c r="F959" s="90"/>
      <c r="G959" s="90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</row>
    <row r="960" spans="1:26" ht="15.75" customHeight="1" x14ac:dyDescent="0.25">
      <c r="A960" s="105"/>
      <c r="B960" s="112"/>
      <c r="C960" s="113"/>
      <c r="D960" s="90"/>
      <c r="E960" s="90"/>
      <c r="F960" s="90"/>
      <c r="G960" s="90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</row>
    <row r="961" spans="1:26" ht="15.75" customHeight="1" x14ac:dyDescent="0.25">
      <c r="A961" s="105"/>
      <c r="B961" s="112"/>
      <c r="C961" s="113"/>
      <c r="D961" s="90"/>
      <c r="E961" s="90"/>
      <c r="F961" s="90"/>
      <c r="G961" s="90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</row>
    <row r="962" spans="1:26" ht="15.75" customHeight="1" x14ac:dyDescent="0.25">
      <c r="A962" s="105"/>
      <c r="B962" s="112"/>
      <c r="C962" s="113"/>
      <c r="D962" s="90"/>
      <c r="E962" s="90"/>
      <c r="F962" s="90"/>
      <c r="G962" s="90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</row>
    <row r="963" spans="1:26" ht="15.75" customHeight="1" x14ac:dyDescent="0.25">
      <c r="A963" s="105"/>
      <c r="B963" s="112"/>
      <c r="C963" s="113"/>
      <c r="D963" s="90"/>
      <c r="E963" s="90"/>
      <c r="F963" s="90"/>
      <c r="G963" s="90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</row>
    <row r="964" spans="1:26" ht="15.75" customHeight="1" x14ac:dyDescent="0.25">
      <c r="A964" s="105"/>
      <c r="B964" s="112"/>
      <c r="C964" s="113"/>
      <c r="D964" s="90"/>
      <c r="E964" s="90"/>
      <c r="F964" s="90"/>
      <c r="G964" s="90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</row>
    <row r="965" spans="1:26" ht="15.75" customHeight="1" x14ac:dyDescent="0.25">
      <c r="A965" s="105"/>
      <c r="B965" s="112"/>
      <c r="C965" s="113"/>
      <c r="D965" s="90"/>
      <c r="E965" s="90"/>
      <c r="F965" s="90"/>
      <c r="G965" s="90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</row>
    <row r="966" spans="1:26" ht="15.75" customHeight="1" x14ac:dyDescent="0.25">
      <c r="A966" s="105"/>
      <c r="B966" s="112"/>
      <c r="C966" s="113"/>
      <c r="D966" s="90"/>
      <c r="E966" s="90"/>
      <c r="F966" s="90"/>
      <c r="G966" s="90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</row>
    <row r="967" spans="1:26" ht="15.75" customHeight="1" x14ac:dyDescent="0.25">
      <c r="A967" s="105"/>
      <c r="B967" s="112"/>
      <c r="C967" s="113"/>
      <c r="D967" s="90"/>
      <c r="E967" s="90"/>
      <c r="F967" s="90"/>
      <c r="G967" s="90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</row>
    <row r="968" spans="1:26" ht="15.75" customHeight="1" x14ac:dyDescent="0.25">
      <c r="A968" s="105"/>
      <c r="B968" s="112"/>
      <c r="C968" s="113"/>
      <c r="D968" s="90"/>
      <c r="E968" s="90"/>
      <c r="F968" s="90"/>
      <c r="G968" s="90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</row>
    <row r="969" spans="1:26" ht="15.75" customHeight="1" x14ac:dyDescent="0.25">
      <c r="A969" s="105"/>
      <c r="B969" s="112"/>
      <c r="C969" s="113"/>
      <c r="D969" s="90"/>
      <c r="E969" s="90"/>
      <c r="F969" s="90"/>
      <c r="G969" s="90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</row>
    <row r="970" spans="1:26" ht="15.75" customHeight="1" x14ac:dyDescent="0.25">
      <c r="A970" s="105"/>
      <c r="B970" s="112"/>
      <c r="C970" s="113"/>
      <c r="D970" s="90"/>
      <c r="E970" s="90"/>
      <c r="F970" s="90"/>
      <c r="G970" s="90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</row>
    <row r="971" spans="1:26" ht="15.75" customHeight="1" x14ac:dyDescent="0.25">
      <c r="A971" s="105"/>
      <c r="B971" s="112"/>
      <c r="C971" s="113"/>
      <c r="D971" s="90"/>
      <c r="E971" s="90"/>
      <c r="F971" s="90"/>
      <c r="G971" s="90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</row>
    <row r="972" spans="1:26" ht="15.75" customHeight="1" x14ac:dyDescent="0.25">
      <c r="A972" s="105"/>
      <c r="B972" s="112"/>
      <c r="C972" s="113"/>
      <c r="D972" s="90"/>
      <c r="E972" s="90"/>
      <c r="F972" s="90"/>
      <c r="G972" s="90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</row>
    <row r="973" spans="1:26" ht="15.75" customHeight="1" x14ac:dyDescent="0.25">
      <c r="A973" s="105"/>
      <c r="B973" s="112"/>
      <c r="C973" s="113"/>
      <c r="D973" s="90"/>
      <c r="E973" s="90"/>
      <c r="F973" s="90"/>
      <c r="G973" s="90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</row>
    <row r="974" spans="1:26" ht="15.75" customHeight="1" x14ac:dyDescent="0.25">
      <c r="A974" s="105"/>
      <c r="B974" s="112"/>
      <c r="C974" s="113"/>
      <c r="D974" s="90"/>
      <c r="E974" s="90"/>
      <c r="F974" s="90"/>
      <c r="G974" s="90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</row>
    <row r="975" spans="1:26" ht="15.75" customHeight="1" x14ac:dyDescent="0.25">
      <c r="A975" s="105"/>
      <c r="B975" s="112"/>
      <c r="C975" s="113"/>
      <c r="D975" s="90"/>
      <c r="E975" s="90"/>
      <c r="F975" s="90"/>
      <c r="G975" s="90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</row>
    <row r="976" spans="1:26" ht="15.75" customHeight="1" x14ac:dyDescent="0.25">
      <c r="A976" s="105"/>
      <c r="B976" s="112"/>
      <c r="C976" s="113"/>
      <c r="D976" s="90"/>
      <c r="E976" s="90"/>
      <c r="F976" s="90"/>
      <c r="G976" s="90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</row>
    <row r="977" spans="1:26" ht="15.75" customHeight="1" x14ac:dyDescent="0.25">
      <c r="A977" s="105"/>
      <c r="B977" s="112"/>
      <c r="C977" s="113"/>
      <c r="D977" s="90"/>
      <c r="E977" s="90"/>
      <c r="F977" s="90"/>
      <c r="G977" s="90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</row>
    <row r="978" spans="1:26" ht="15.75" customHeight="1" x14ac:dyDescent="0.25">
      <c r="A978" s="105"/>
      <c r="B978" s="112"/>
      <c r="C978" s="113"/>
      <c r="D978" s="90"/>
      <c r="E978" s="90"/>
      <c r="F978" s="90"/>
      <c r="G978" s="90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</row>
    <row r="979" spans="1:26" ht="15.75" customHeight="1" x14ac:dyDescent="0.25">
      <c r="A979" s="105"/>
      <c r="B979" s="112"/>
      <c r="C979" s="113"/>
      <c r="D979" s="90"/>
      <c r="E979" s="90"/>
      <c r="F979" s="90"/>
      <c r="G979" s="90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</row>
    <row r="980" spans="1:26" ht="15.75" customHeight="1" x14ac:dyDescent="0.25">
      <c r="A980" s="105"/>
      <c r="B980" s="112"/>
      <c r="C980" s="113"/>
      <c r="D980" s="90"/>
      <c r="E980" s="90"/>
      <c r="F980" s="90"/>
      <c r="G980" s="90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</row>
    <row r="981" spans="1:26" ht="15.75" customHeight="1" x14ac:dyDescent="0.25">
      <c r="A981" s="105"/>
      <c r="B981" s="112"/>
      <c r="C981" s="113"/>
      <c r="D981" s="90"/>
      <c r="E981" s="90"/>
      <c r="F981" s="90"/>
      <c r="G981" s="90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</row>
    <row r="982" spans="1:26" ht="15.75" customHeight="1" x14ac:dyDescent="0.25">
      <c r="A982" s="105"/>
      <c r="B982" s="112"/>
      <c r="C982" s="113"/>
      <c r="D982" s="90"/>
      <c r="E982" s="90"/>
      <c r="F982" s="90"/>
      <c r="G982" s="90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</row>
    <row r="983" spans="1:26" ht="15.75" customHeight="1" x14ac:dyDescent="0.25">
      <c r="A983" s="105"/>
      <c r="B983" s="112"/>
      <c r="C983" s="113"/>
      <c r="D983" s="90"/>
      <c r="E983" s="90"/>
      <c r="F983" s="90"/>
      <c r="G983" s="90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</row>
    <row r="984" spans="1:26" ht="15.75" customHeight="1" x14ac:dyDescent="0.25">
      <c r="A984" s="105"/>
      <c r="B984" s="112"/>
      <c r="C984" s="113"/>
      <c r="D984" s="90"/>
      <c r="E984" s="90"/>
      <c r="F984" s="90"/>
      <c r="G984" s="90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</row>
    <row r="985" spans="1:26" ht="15.75" customHeight="1" x14ac:dyDescent="0.25">
      <c r="A985" s="105"/>
      <c r="B985" s="112"/>
      <c r="C985" s="113"/>
      <c r="D985" s="90"/>
      <c r="E985" s="90"/>
      <c r="F985" s="90"/>
      <c r="G985" s="90"/>
      <c r="H985" s="90"/>
      <c r="I985" s="90"/>
      <c r="J985" s="90"/>
      <c r="K985" s="90"/>
      <c r="L985" s="90"/>
      <c r="M985" s="90"/>
      <c r="N985" s="90"/>
      <c r="O985" s="90"/>
      <c r="P985" s="90"/>
      <c r="Q985" s="90"/>
      <c r="R985" s="90"/>
      <c r="S985" s="90"/>
      <c r="T985" s="90"/>
      <c r="U985" s="90"/>
      <c r="V985" s="90"/>
      <c r="W985" s="90"/>
      <c r="X985" s="90"/>
      <c r="Y985" s="90"/>
      <c r="Z985" s="90"/>
    </row>
    <row r="986" spans="1:26" ht="15.75" customHeight="1" x14ac:dyDescent="0.25">
      <c r="A986" s="105"/>
      <c r="B986" s="112"/>
      <c r="C986" s="113"/>
      <c r="D986" s="90"/>
      <c r="E986" s="90"/>
      <c r="F986" s="90"/>
      <c r="G986" s="90"/>
      <c r="H986" s="90"/>
      <c r="I986" s="90"/>
      <c r="J986" s="90"/>
      <c r="K986" s="90"/>
      <c r="L986" s="90"/>
      <c r="M986" s="90"/>
      <c r="N986" s="90"/>
      <c r="O986" s="90"/>
      <c r="P986" s="90"/>
      <c r="Q986" s="90"/>
      <c r="R986" s="90"/>
      <c r="S986" s="90"/>
      <c r="T986" s="90"/>
      <c r="U986" s="90"/>
      <c r="V986" s="90"/>
      <c r="W986" s="90"/>
      <c r="X986" s="90"/>
      <c r="Y986" s="90"/>
      <c r="Z986" s="90"/>
    </row>
    <row r="987" spans="1:26" ht="15.75" customHeight="1" x14ac:dyDescent="0.25">
      <c r="A987" s="105"/>
      <c r="B987" s="112"/>
      <c r="C987" s="113"/>
      <c r="D987" s="90"/>
      <c r="E987" s="90"/>
      <c r="F987" s="90"/>
      <c r="G987" s="90"/>
      <c r="H987" s="90"/>
      <c r="I987" s="90"/>
      <c r="J987" s="90"/>
      <c r="K987" s="90"/>
      <c r="L987" s="90"/>
      <c r="M987" s="90"/>
      <c r="N987" s="90"/>
      <c r="O987" s="90"/>
      <c r="P987" s="90"/>
      <c r="Q987" s="90"/>
      <c r="R987" s="90"/>
      <c r="S987" s="90"/>
      <c r="T987" s="90"/>
      <c r="U987" s="90"/>
      <c r="V987" s="90"/>
      <c r="W987" s="90"/>
      <c r="X987" s="90"/>
      <c r="Y987" s="90"/>
      <c r="Z987" s="90"/>
    </row>
    <row r="988" spans="1:26" ht="15.75" customHeight="1" x14ac:dyDescent="0.25">
      <c r="A988" s="105"/>
      <c r="B988" s="112"/>
      <c r="C988" s="113"/>
      <c r="D988" s="90"/>
      <c r="E988" s="90"/>
      <c r="F988" s="90"/>
      <c r="G988" s="90"/>
      <c r="H988" s="90"/>
      <c r="I988" s="90"/>
      <c r="J988" s="90"/>
      <c r="K988" s="90"/>
      <c r="L988" s="90"/>
      <c r="M988" s="90"/>
      <c r="N988" s="90"/>
      <c r="O988" s="90"/>
      <c r="P988" s="90"/>
      <c r="Q988" s="90"/>
      <c r="R988" s="90"/>
      <c r="S988" s="90"/>
      <c r="T988" s="90"/>
      <c r="U988" s="90"/>
      <c r="V988" s="90"/>
      <c r="W988" s="90"/>
      <c r="X988" s="90"/>
      <c r="Y988" s="90"/>
      <c r="Z988" s="90"/>
    </row>
    <row r="989" spans="1:26" ht="15.75" customHeight="1" x14ac:dyDescent="0.25">
      <c r="A989" s="105"/>
      <c r="B989" s="112"/>
      <c r="C989" s="113"/>
      <c r="D989" s="90"/>
      <c r="E989" s="90"/>
      <c r="F989" s="90"/>
      <c r="G989" s="90"/>
      <c r="H989" s="90"/>
      <c r="I989" s="90"/>
      <c r="J989" s="90"/>
      <c r="K989" s="90"/>
      <c r="L989" s="90"/>
      <c r="M989" s="90"/>
      <c r="N989" s="90"/>
      <c r="O989" s="90"/>
      <c r="P989" s="90"/>
      <c r="Q989" s="90"/>
      <c r="R989" s="90"/>
      <c r="S989" s="90"/>
      <c r="T989" s="90"/>
      <c r="U989" s="90"/>
      <c r="V989" s="90"/>
      <c r="W989" s="90"/>
      <c r="X989" s="90"/>
      <c r="Y989" s="90"/>
      <c r="Z989" s="90"/>
    </row>
    <row r="990" spans="1:26" ht="15.75" customHeight="1" x14ac:dyDescent="0.25">
      <c r="A990" s="105"/>
      <c r="B990" s="112"/>
      <c r="C990" s="113"/>
      <c r="D990" s="90"/>
      <c r="E990" s="90"/>
      <c r="F990" s="90"/>
      <c r="G990" s="90"/>
      <c r="H990" s="90"/>
      <c r="I990" s="90"/>
      <c r="J990" s="90"/>
      <c r="K990" s="90"/>
      <c r="L990" s="90"/>
      <c r="M990" s="90"/>
      <c r="N990" s="90"/>
      <c r="O990" s="90"/>
      <c r="P990" s="90"/>
      <c r="Q990" s="90"/>
      <c r="R990" s="90"/>
      <c r="S990" s="90"/>
      <c r="T990" s="90"/>
      <c r="U990" s="90"/>
      <c r="V990" s="90"/>
      <c r="W990" s="90"/>
      <c r="X990" s="90"/>
      <c r="Y990" s="90"/>
      <c r="Z990" s="90"/>
    </row>
    <row r="991" spans="1:26" ht="15.75" customHeight="1" x14ac:dyDescent="0.25">
      <c r="A991" s="105"/>
      <c r="B991" s="112"/>
      <c r="C991" s="113"/>
      <c r="D991" s="90"/>
      <c r="E991" s="90"/>
      <c r="F991" s="90"/>
      <c r="G991" s="90"/>
      <c r="H991" s="90"/>
      <c r="I991" s="90"/>
      <c r="J991" s="90"/>
      <c r="K991" s="90"/>
      <c r="L991" s="90"/>
      <c r="M991" s="90"/>
      <c r="N991" s="90"/>
      <c r="O991" s="90"/>
      <c r="P991" s="90"/>
      <c r="Q991" s="90"/>
      <c r="R991" s="90"/>
      <c r="S991" s="90"/>
      <c r="T991" s="90"/>
      <c r="U991" s="90"/>
      <c r="V991" s="90"/>
      <c r="W991" s="90"/>
      <c r="X991" s="90"/>
      <c r="Y991" s="90"/>
      <c r="Z991" s="90"/>
    </row>
    <row r="992" spans="1:26" ht="15.75" customHeight="1" x14ac:dyDescent="0.25">
      <c r="A992" s="105"/>
      <c r="B992" s="112"/>
      <c r="C992" s="113"/>
      <c r="D992" s="90"/>
      <c r="E992" s="90"/>
      <c r="F992" s="90"/>
      <c r="G992" s="90"/>
      <c r="H992" s="90"/>
      <c r="I992" s="90"/>
      <c r="J992" s="90"/>
      <c r="K992" s="90"/>
      <c r="L992" s="90"/>
      <c r="M992" s="90"/>
      <c r="N992" s="90"/>
      <c r="O992" s="90"/>
      <c r="P992" s="90"/>
      <c r="Q992" s="90"/>
      <c r="R992" s="90"/>
      <c r="S992" s="90"/>
      <c r="T992" s="90"/>
      <c r="U992" s="90"/>
      <c r="V992" s="90"/>
      <c r="W992" s="90"/>
      <c r="X992" s="90"/>
      <c r="Y992" s="90"/>
      <c r="Z992" s="90"/>
    </row>
    <row r="993" spans="1:26" ht="15.75" customHeight="1" x14ac:dyDescent="0.25">
      <c r="A993" s="105"/>
      <c r="B993" s="112"/>
      <c r="C993" s="113"/>
      <c r="D993" s="90"/>
      <c r="E993" s="90"/>
      <c r="F993" s="90"/>
      <c r="G993" s="90"/>
      <c r="H993" s="90"/>
      <c r="I993" s="90"/>
      <c r="J993" s="90"/>
      <c r="K993" s="90"/>
      <c r="L993" s="90"/>
      <c r="M993" s="90"/>
      <c r="N993" s="90"/>
      <c r="O993" s="90"/>
      <c r="P993" s="90"/>
      <c r="Q993" s="90"/>
      <c r="R993" s="90"/>
      <c r="S993" s="90"/>
      <c r="T993" s="90"/>
      <c r="U993" s="90"/>
      <c r="V993" s="90"/>
      <c r="W993" s="90"/>
      <c r="X993" s="90"/>
      <c r="Y993" s="90"/>
      <c r="Z993" s="90"/>
    </row>
    <row r="994" spans="1:26" ht="15.75" customHeight="1" x14ac:dyDescent="0.25">
      <c r="A994" s="105"/>
      <c r="B994" s="112"/>
      <c r="C994" s="113"/>
      <c r="D994" s="90"/>
      <c r="E994" s="90"/>
      <c r="F994" s="90"/>
      <c r="G994" s="90"/>
      <c r="H994" s="90"/>
      <c r="I994" s="90"/>
      <c r="J994" s="90"/>
      <c r="K994" s="90"/>
      <c r="L994" s="90"/>
      <c r="M994" s="90"/>
      <c r="N994" s="90"/>
      <c r="O994" s="90"/>
      <c r="P994" s="90"/>
      <c r="Q994" s="90"/>
      <c r="R994" s="90"/>
      <c r="S994" s="90"/>
      <c r="T994" s="90"/>
      <c r="U994" s="90"/>
      <c r="V994" s="90"/>
      <c r="W994" s="90"/>
      <c r="X994" s="90"/>
      <c r="Y994" s="90"/>
      <c r="Z994" s="90"/>
    </row>
    <row r="995" spans="1:26" ht="15.75" customHeight="1" x14ac:dyDescent="0.25">
      <c r="A995" s="105"/>
      <c r="B995" s="112"/>
      <c r="C995" s="113"/>
      <c r="D995" s="90"/>
      <c r="E995" s="90"/>
      <c r="F995" s="90"/>
      <c r="G995" s="90"/>
      <c r="H995" s="90"/>
      <c r="I995" s="90"/>
      <c r="J995" s="90"/>
      <c r="K995" s="90"/>
      <c r="L995" s="90"/>
      <c r="M995" s="90"/>
      <c r="N995" s="90"/>
      <c r="O995" s="90"/>
      <c r="P995" s="90"/>
      <c r="Q995" s="90"/>
      <c r="R995" s="90"/>
      <c r="S995" s="90"/>
      <c r="T995" s="90"/>
      <c r="U995" s="90"/>
      <c r="V995" s="90"/>
      <c r="W995" s="90"/>
      <c r="X995" s="90"/>
      <c r="Y995" s="90"/>
      <c r="Z995" s="90"/>
    </row>
    <row r="996" spans="1:26" ht="15.75" customHeight="1" x14ac:dyDescent="0.25">
      <c r="A996" s="105"/>
      <c r="B996" s="112"/>
      <c r="C996" s="113"/>
      <c r="D996" s="90"/>
      <c r="E996" s="90"/>
      <c r="F996" s="90"/>
      <c r="G996" s="90"/>
      <c r="H996" s="90"/>
      <c r="I996" s="90"/>
      <c r="J996" s="90"/>
      <c r="K996" s="90"/>
      <c r="L996" s="90"/>
      <c r="M996" s="90"/>
      <c r="N996" s="90"/>
      <c r="O996" s="90"/>
      <c r="P996" s="90"/>
      <c r="Q996" s="90"/>
      <c r="R996" s="90"/>
      <c r="S996" s="90"/>
      <c r="T996" s="90"/>
      <c r="U996" s="90"/>
      <c r="V996" s="90"/>
      <c r="W996" s="90"/>
      <c r="X996" s="90"/>
      <c r="Y996" s="90"/>
      <c r="Z996" s="90"/>
    </row>
    <row r="997" spans="1:26" ht="15.75" customHeight="1" x14ac:dyDescent="0.25">
      <c r="A997" s="105"/>
      <c r="B997" s="112"/>
      <c r="C997" s="113"/>
      <c r="D997" s="90"/>
      <c r="E997" s="90"/>
      <c r="F997" s="90"/>
      <c r="G997" s="90"/>
      <c r="H997" s="90"/>
      <c r="I997" s="90"/>
      <c r="J997" s="90"/>
      <c r="K997" s="90"/>
      <c r="L997" s="90"/>
      <c r="M997" s="90"/>
      <c r="N997" s="90"/>
      <c r="O997" s="90"/>
      <c r="P997" s="90"/>
      <c r="Q997" s="90"/>
      <c r="R997" s="90"/>
      <c r="S997" s="90"/>
      <c r="T997" s="90"/>
      <c r="U997" s="90"/>
      <c r="V997" s="90"/>
      <c r="W997" s="90"/>
      <c r="X997" s="90"/>
      <c r="Y997" s="90"/>
      <c r="Z997" s="90"/>
    </row>
    <row r="998" spans="1:26" ht="15.75" customHeight="1" x14ac:dyDescent="0.25">
      <c r="A998" s="105"/>
      <c r="B998" s="112"/>
      <c r="C998" s="113"/>
      <c r="D998" s="90"/>
      <c r="E998" s="90"/>
      <c r="F998" s="90"/>
      <c r="G998" s="90"/>
      <c r="H998" s="90"/>
      <c r="I998" s="90"/>
      <c r="J998" s="90"/>
      <c r="K998" s="90"/>
      <c r="L998" s="90"/>
      <c r="M998" s="90"/>
      <c r="N998" s="90"/>
      <c r="O998" s="90"/>
      <c r="P998" s="90"/>
      <c r="Q998" s="90"/>
      <c r="R998" s="90"/>
      <c r="S998" s="90"/>
      <c r="T998" s="90"/>
      <c r="U998" s="90"/>
      <c r="V998" s="90"/>
      <c r="W998" s="90"/>
      <c r="X998" s="90"/>
      <c r="Y998" s="90"/>
      <c r="Z998" s="90"/>
    </row>
    <row r="999" spans="1:26" ht="15.75" customHeight="1" x14ac:dyDescent="0.25">
      <c r="A999" s="105"/>
      <c r="B999" s="112"/>
      <c r="C999" s="113"/>
      <c r="D999" s="90"/>
      <c r="E999" s="90"/>
      <c r="F999" s="90"/>
      <c r="G999" s="90"/>
      <c r="H999" s="90"/>
      <c r="I999" s="90"/>
      <c r="J999" s="90"/>
      <c r="K999" s="90"/>
      <c r="L999" s="90"/>
      <c r="M999" s="90"/>
      <c r="N999" s="90"/>
      <c r="O999" s="90"/>
      <c r="P999" s="90"/>
      <c r="Q999" s="90"/>
      <c r="R999" s="90"/>
      <c r="S999" s="90"/>
      <c r="T999" s="90"/>
      <c r="U999" s="90"/>
      <c r="V999" s="90"/>
      <c r="W999" s="90"/>
      <c r="X999" s="90"/>
      <c r="Y999" s="90"/>
      <c r="Z999" s="90"/>
    </row>
  </sheetData>
  <sheetProtection algorithmName="SHA-512" hashValue="c6Rsq5/ryDDH0iuSujQwT9AbZ9nz6dygfxTRl6i5nMuQFdIie7Q9ccsUpxU1UVLhGCC4dlWBTsd7SR+SpQrh5Q==" saltValue="M3EfizjUhjAooKjrL+1Y5Q==" spinCount="100000" sheet="1" objects="1" scenarios="1"/>
  <mergeCells count="6">
    <mergeCell ref="C29:D29"/>
    <mergeCell ref="B2:B8"/>
    <mergeCell ref="B9:B15"/>
    <mergeCell ref="B16:B20"/>
    <mergeCell ref="B21:B26"/>
    <mergeCell ref="B27:C2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FDC33BCC716A7D48B05CEACDD014528C" ma:contentTypeVersion="3" ma:contentTypeDescription="Kurkite naują dokumentą." ma:contentTypeScope="" ma:versionID="be4d9057a02ea00d7a8a0e0d075352fb">
  <xsd:schema xmlns:xsd="http://www.w3.org/2001/XMLSchema" xmlns:xs="http://www.w3.org/2001/XMLSchema" xmlns:p="http://schemas.microsoft.com/office/2006/metadata/properties" xmlns:ns2="ccfdbc51-c3ec-47ad-b79d-09078c1bd244" xmlns:ns3="3369a9b3-1d00-45df-93aa-f3ed1a3b3d75" targetNamespace="http://schemas.microsoft.com/office/2006/metadata/properties" ma:root="true" ma:fieldsID="a2d73c1daa89a635b9ae073bc70406ed" ns2:_="" ns3:_="">
    <xsd:import namespace="ccfdbc51-c3ec-47ad-b79d-09078c1bd244"/>
    <xsd:import namespace="3369a9b3-1d00-45df-93aa-f3ed1a3b3d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Tikslin_x0117_s_x0020_auditorijo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dbc51-c3ec-47ad-b79d-09078c1bd24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9a9b3-1d00-45df-93aa-f3ed1a3b3d75" elementFormDefault="qualified">
    <xsd:import namespace="http://schemas.microsoft.com/office/2006/documentManagement/types"/>
    <xsd:import namespace="http://schemas.microsoft.com/office/infopath/2007/PartnerControls"/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kslin_x0117_s_x0020_auditorijos xmlns="3369a9b3-1d00-45df-93aa-f3ed1a3b3d75" xsi:nil="true"/>
    <SharedWithUsers xmlns="ccfdbc51-c3ec-47ad-b79d-09078c1bd244">
      <UserInfo>
        <DisplayName>Gintaras Budrys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CAEAD11-3CDE-4698-B974-26DAA6A4C9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856A3B-9825-4D70-B051-D09612455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fdbc51-c3ec-47ad-b79d-09078c1bd244"/>
    <ds:schemaRef ds:uri="3369a9b3-1d00-45df-93aa-f3ed1a3b3d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945429-4F27-47B8-9D80-D4836D330FB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cfdbc51-c3ec-47ad-b79d-09078c1bd244"/>
    <ds:schemaRef ds:uri="3369a9b3-1d00-45df-93aa-f3ed1a3b3d7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Įkainiai</vt:lpstr>
      <vt:lpstr>Įkainiai.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Martynas Matkevicius</dc:creator>
  <cp:keywords/>
  <dc:description/>
  <cp:lastModifiedBy>Jurate Visackaite</cp:lastModifiedBy>
  <cp:revision/>
  <cp:lastPrinted>2017-09-08T12:43:29Z</cp:lastPrinted>
  <dcterms:created xsi:type="dcterms:W3CDTF">2017-01-31T11:33:48Z</dcterms:created>
  <dcterms:modified xsi:type="dcterms:W3CDTF">2019-09-12T10:36:45Z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0x010100FDC33BCC716A7D48B05CEACDD014528C</vt:lpwstr>
  </property>
</Properties>
</file>