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L:\Tarnybos\14000 Finansų tarnyba\14100 Finansu kontroles skyrius\Vidinis\RAS metinė\2024 METINĖ ATASKAITA\8. Pertrūkių rodikliai\"/>
    </mc:Choice>
  </mc:AlternateContent>
  <xr:revisionPtr revIDLastSave="0" documentId="13_ncr:1_{27FE7E0B-F7F8-4AC9-A081-7AB3799D4212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1 priedas" sheetId="6" r:id="rId1"/>
    <sheet name="2 priedas" sheetId="7" r:id="rId2"/>
    <sheet name="3 priedas" sheetId="2" r:id="rId3"/>
    <sheet name="5 priedas" sheetId="9" r:id="rId4"/>
    <sheet name="4 priedas" sheetId="8" r:id="rId5"/>
    <sheet name="6 priedas" sheetId="3" r:id="rId6"/>
  </sheets>
  <definedNames>
    <definedName name="VAS112_D_Abonentaiirvar1" localSheetId="2">'3 priedas'!$C$22</definedName>
    <definedName name="VAS112_D_Abonentaiirvar1">'3 priedas'!$C$22</definedName>
    <definedName name="VAS112_D_Bendrasgeriamo1" localSheetId="2">'3 priedas'!$C$23</definedName>
    <definedName name="VAS112_D_Bendrasgeriamo1">'3 priedas'!$C$23</definedName>
    <definedName name="VAS112_D_Geriamojovande1" localSheetId="2">'3 priedas'!$C$24</definedName>
    <definedName name="VAS112_D_Geriamojovande1">'3 priedas'!$C$24</definedName>
    <definedName name="VAS112_D_Paveikiamuabon1" localSheetId="2">'3 priedas'!$C$11</definedName>
    <definedName name="VAS112_D_Paveikiamuabon1">'3 priedas'!$C$11</definedName>
    <definedName name="VAS112_D_Paveikiamuabon2" localSheetId="2">'3 priedas'!$C$13</definedName>
    <definedName name="VAS112_D_Paveikiamuabon2">'3 priedas'!$C$13</definedName>
    <definedName name="VAS112_D_Paveikiamuabon3" localSheetId="2">'3 priedas'!$C$15</definedName>
    <definedName name="VAS112_D_Paveikiamuabon3">'3 priedas'!$C$15</definedName>
    <definedName name="VAS112_D_Paveikiamuabon4" localSheetId="2">'3 priedas'!$C$17</definedName>
    <definedName name="VAS112_D_Paveikiamuabon4">'3 priedas'!$C$17</definedName>
    <definedName name="VAS112_D_Paveikiamuabon5" localSheetId="2">'3 priedas'!$C$19</definedName>
    <definedName name="VAS112_D_Paveikiamuabon5">'3 priedas'!$C$19</definedName>
    <definedName name="VAS112_D_Paveikiamuabon6" localSheetId="2">'3 priedas'!$C$21</definedName>
    <definedName name="VAS112_D_Paveikiamuabon6">'3 priedas'!$C$21</definedName>
    <definedName name="VAS112_D_Pertrukiaidelg1" localSheetId="2">'3 priedas'!$C$12</definedName>
    <definedName name="VAS112_D_Pertrukiaidelg1">'3 priedas'!$C$12</definedName>
    <definedName name="VAS112_D_Pertrukiaidelg2" localSheetId="2">'3 priedas'!$C$16</definedName>
    <definedName name="VAS112_D_Pertrukiaidelg2">'3 priedas'!$C$16</definedName>
    <definedName name="VAS112_D_Pertrukiaidelg3" localSheetId="2">'3 priedas'!$C$20</definedName>
    <definedName name="VAS112_D_Pertrukiaidelg3">'3 priedas'!$C$20</definedName>
    <definedName name="VAS112_D_Planuotigeriam1" localSheetId="2">'3 priedas'!$C$10</definedName>
    <definedName name="VAS112_D_Planuotigeriam1">'3 priedas'!$C$10</definedName>
    <definedName name="VAS112_D_Planuotigeriam2" localSheetId="2">'3 priedas'!$C$14</definedName>
    <definedName name="VAS112_D_Planuotigeriam2">'3 priedas'!$C$14</definedName>
    <definedName name="VAS112_D_Planuotigeriam3" localSheetId="2">'3 priedas'!$C$18</definedName>
    <definedName name="VAS112_D_Planuotigeriam3">'3 priedas'!$C$18</definedName>
    <definedName name="VAS112_D_Rodiklioreiksme1" localSheetId="2">'3 priedas'!$E$9</definedName>
    <definedName name="VAS112_D_Rodiklioreiksme1">'3 priedas'!$E$9</definedName>
    <definedName name="VAS112_F_Abonentaiirvar1Rodiklioreiksme1" localSheetId="2">'3 priedas'!$E$22</definedName>
    <definedName name="VAS112_F_Abonentaiirvar1Rodiklioreiksme1">'3 priedas'!$E$22</definedName>
    <definedName name="VAS112_F_Bendrasgeriamo1Rodiklioreiksme1" localSheetId="2">'3 priedas'!$E$23</definedName>
    <definedName name="VAS112_F_Bendrasgeriamo1Rodiklioreiksme1">'3 priedas'!$E$23</definedName>
    <definedName name="VAS112_F_Geriamojovande1Rodiklioreiksme1" localSheetId="2">'3 priedas'!$E$24</definedName>
    <definedName name="VAS112_F_Geriamojovande1Rodiklioreiksme1">'3 priedas'!$E$24</definedName>
    <definedName name="VAS112_F_Paveikiamuabon1Rodiklioreiksme1" localSheetId="2">'3 priedas'!$E$11</definedName>
    <definedName name="VAS112_F_Paveikiamuabon1Rodiklioreiksme1">'3 priedas'!$E$11</definedName>
    <definedName name="VAS112_F_Paveikiamuabon2Rodiklioreiksme1" localSheetId="2">'3 priedas'!$E$13</definedName>
    <definedName name="VAS112_F_Paveikiamuabon2Rodiklioreiksme1">'3 priedas'!$E$13</definedName>
    <definedName name="VAS112_F_Paveikiamuabon3Rodiklioreiksme1" localSheetId="2">'3 priedas'!$E$15</definedName>
    <definedName name="VAS112_F_Paveikiamuabon3Rodiklioreiksme1">'3 priedas'!$E$15</definedName>
    <definedName name="VAS112_F_Paveikiamuabon4Rodiklioreiksme1" localSheetId="2">'3 priedas'!$E$17</definedName>
    <definedName name="VAS112_F_Paveikiamuabon4Rodiklioreiksme1">'3 priedas'!$E$17</definedName>
    <definedName name="VAS112_F_Paveikiamuabon5Rodiklioreiksme1" localSheetId="2">'3 priedas'!$E$19</definedName>
    <definedName name="VAS112_F_Paveikiamuabon5Rodiklioreiksme1">'3 priedas'!$E$19</definedName>
    <definedName name="VAS112_F_Paveikiamuabon6Rodiklioreiksme1" localSheetId="2">'3 priedas'!$E$21</definedName>
    <definedName name="VAS112_F_Paveikiamuabon6Rodiklioreiksme1">'3 priedas'!$E$21</definedName>
    <definedName name="VAS112_F_Pertrukiaidelg1Rodiklioreiksme1" localSheetId="2">'3 priedas'!$E$12</definedName>
    <definedName name="VAS112_F_Pertrukiaidelg1Rodiklioreiksme1">'3 priedas'!$E$12</definedName>
    <definedName name="VAS112_F_Pertrukiaidelg2Rodiklioreiksme1" localSheetId="2">'3 priedas'!$E$16</definedName>
    <definedName name="VAS112_F_Pertrukiaidelg2Rodiklioreiksme1">'3 priedas'!$E$16</definedName>
    <definedName name="VAS112_F_Pertrukiaidelg3Rodiklioreiksme1" localSheetId="2">'3 priedas'!$E$20</definedName>
    <definedName name="VAS112_F_Pertrukiaidelg3Rodiklioreiksme1">'3 priedas'!$E$20</definedName>
    <definedName name="VAS112_F_Planuotigeriam1Rodiklioreiksme1" localSheetId="2">'3 priedas'!$E$10</definedName>
    <definedName name="VAS112_F_Planuotigeriam1Rodiklioreiksme1">'3 priedas'!$E$10</definedName>
    <definedName name="VAS112_F_Planuotigeriam2Rodiklioreiksme1" localSheetId="2">'3 priedas'!$E$14</definedName>
    <definedName name="VAS112_F_Planuotigeriam2Rodiklioreiksme1">'3 priedas'!$E$14</definedName>
    <definedName name="VAS112_F_Planuotigeriam3Rodiklioreiksme1" localSheetId="2">'3 priedas'!$E$18</definedName>
    <definedName name="VAS112_F_Planuotigeriam3Rodiklioreiksme1">'3 priedas'!$E$18</definedName>
    <definedName name="VAS113_D_Bendrasnuoteku1" localSheetId="5">'6 priedas'!$C$12</definedName>
    <definedName name="VAS113_D_Bendrasnuoteku1">'6 priedas'!$C$12</definedName>
    <definedName name="VAS113_D_Bendrasplanuot1" localSheetId="5">'6 priedas'!$C$10</definedName>
    <definedName name="VAS113_D_Bendrasplanuot1">'6 priedas'!$C$10</definedName>
    <definedName name="VAS113_D_Nuotekusurinki1" localSheetId="5">'6 priedas'!$C$28</definedName>
    <definedName name="VAS113_D_Nuotekusurinki1">'6 priedas'!$C$28</definedName>
    <definedName name="VAS113_D_Paveiktuabonen1" localSheetId="5">'6 priedas'!$C$14</definedName>
    <definedName name="VAS113_D_Paveiktuabonen1">'6 priedas'!$C$14</definedName>
    <definedName name="VAS113_D_Paveiktuabonen2" localSheetId="5">'6 priedas'!$C$16</definedName>
    <definedName name="VAS113_D_Paveiktuabonen2">'6 priedas'!$C$16</definedName>
    <definedName name="VAS113_D_Paveiktuabonen3" localSheetId="5">'6 priedas'!$C$18</definedName>
    <definedName name="VAS113_D_Paveiktuabonen3">'6 priedas'!$C$18</definedName>
    <definedName name="VAS113_D_Paveiktuabonen4" localSheetId="5">'6 priedas'!$C$20</definedName>
    <definedName name="VAS113_D_Paveiktuabonen4">'6 priedas'!$C$20</definedName>
    <definedName name="VAS113_D_Paveiktuabonen5" localSheetId="5">'6 priedas'!$C$22</definedName>
    <definedName name="VAS113_D_Paveiktuabonen5">'6 priedas'!$C$22</definedName>
    <definedName name="VAS113_D_Paveiktuabonen6" localSheetId="5">'6 priedas'!$C$24</definedName>
    <definedName name="VAS113_D_Paveiktuabonen6">'6 priedas'!$C$24</definedName>
    <definedName name="VAS113_D_Pertrukiaideln1" localSheetId="5">'6 priedas'!$C$15</definedName>
    <definedName name="VAS113_D_Pertrukiaideln1">'6 priedas'!$C$15</definedName>
    <definedName name="VAS113_D_Pertrukiaideln2" localSheetId="5">'6 priedas'!$C$19</definedName>
    <definedName name="VAS113_D_Pertrukiaideln2">'6 priedas'!$C$19</definedName>
    <definedName name="VAS113_D_Pertrukiaideln3" localSheetId="5">'6 priedas'!$C$23</definedName>
    <definedName name="VAS113_D_Pertrukiaideln3">'6 priedas'!$C$23</definedName>
    <definedName name="VAS113_D_Pertrukiudelnu1" localSheetId="5">'6 priedas'!$C$11</definedName>
    <definedName name="VAS113_D_Pertrukiudelnu1">'6 priedas'!$C$11</definedName>
    <definedName name="VAS113_D_Pertrukiupriez1" localSheetId="5">'6 priedas'!$C$25</definedName>
    <definedName name="VAS113_D_Pertrukiupriez1">'6 priedas'!$C$25</definedName>
    <definedName name="VAS113_D_Planuotinuotek1" localSheetId="5">'6 priedas'!$C$13</definedName>
    <definedName name="VAS113_D_Planuotinuotek1">'6 priedas'!$C$13</definedName>
    <definedName name="VAS113_D_Planuotinuotek2" localSheetId="5">'6 priedas'!$C$17</definedName>
    <definedName name="VAS113_D_Planuotinuotek2">'6 priedas'!$C$17</definedName>
    <definedName name="VAS113_D_Planuotinuotek3" localSheetId="5">'6 priedas'!$C$21</definedName>
    <definedName name="VAS113_D_Planuotinuotek3">'6 priedas'!$C$21</definedName>
    <definedName name="VAS113_D_Rodiklioreiksme1" localSheetId="5">'6 priedas'!$E$9</definedName>
    <definedName name="VAS113_D_Rodiklioreiksme1">'6 priedas'!$E$9</definedName>
    <definedName name="VAS113_D_Uzsikimsimoatv1" localSheetId="5">'6 priedas'!$C$26</definedName>
    <definedName name="VAS113_D_Uzsikimsimoatv1">'6 priedas'!$C$26</definedName>
    <definedName name="VAS113_D_Uzsikimsimoatv2" localSheetId="5">'6 priedas'!$C$27</definedName>
    <definedName name="VAS113_D_Uzsikimsimoatv2">'6 priedas'!$C$27</definedName>
    <definedName name="VAS113_F_Bendrasnuoteku1Rodiklioreiksme1" localSheetId="5">'6 priedas'!$E$12</definedName>
    <definedName name="VAS113_F_Bendrasnuoteku1Rodiklioreiksme1">'6 priedas'!$E$12</definedName>
    <definedName name="VAS113_F_Bendrasplanuot1Rodiklioreiksme1" localSheetId="5">'6 priedas'!$E$10</definedName>
    <definedName name="VAS113_F_Bendrasplanuot1Rodiklioreiksme1">'6 priedas'!$E$10</definedName>
    <definedName name="VAS113_F_Nuotekusurinki1Rodiklioreiksme1" localSheetId="5">'6 priedas'!$E$28</definedName>
    <definedName name="VAS113_F_Nuotekusurinki1Rodiklioreiksme1">'6 priedas'!$E$28</definedName>
    <definedName name="VAS113_F_Paveiktuabonen1Rodiklioreiksme1" localSheetId="5">'6 priedas'!$E$14</definedName>
    <definedName name="VAS113_F_Paveiktuabonen1Rodiklioreiksme1">'6 priedas'!$E$14</definedName>
    <definedName name="VAS113_F_Paveiktuabonen2Rodiklioreiksme1" localSheetId="5">'6 priedas'!$E$16</definedName>
    <definedName name="VAS113_F_Paveiktuabonen2Rodiklioreiksme1">'6 priedas'!$E$16</definedName>
    <definedName name="VAS113_F_Paveiktuabonen3Rodiklioreiksme1" localSheetId="5">'6 priedas'!$E$18</definedName>
    <definedName name="VAS113_F_Paveiktuabonen3Rodiklioreiksme1">'6 priedas'!$E$18</definedName>
    <definedName name="VAS113_F_Paveiktuabonen4Rodiklioreiksme1" localSheetId="5">'6 priedas'!$E$20</definedName>
    <definedName name="VAS113_F_Paveiktuabonen4Rodiklioreiksme1">'6 priedas'!$E$20</definedName>
    <definedName name="VAS113_F_Paveiktuabonen5Rodiklioreiksme1" localSheetId="5">'6 priedas'!$E$22</definedName>
    <definedName name="VAS113_F_Paveiktuabonen5Rodiklioreiksme1">'6 priedas'!$E$22</definedName>
    <definedName name="VAS113_F_Paveiktuabonen6Rodiklioreiksme1" localSheetId="5">'6 priedas'!$E$24</definedName>
    <definedName name="VAS113_F_Paveiktuabonen6Rodiklioreiksme1">'6 priedas'!$E$24</definedName>
    <definedName name="VAS113_F_Pertrukiaideln1Rodiklioreiksme1" localSheetId="5">'6 priedas'!$E$15</definedName>
    <definedName name="VAS113_F_Pertrukiaideln1Rodiklioreiksme1">'6 priedas'!$E$15</definedName>
    <definedName name="VAS113_F_Pertrukiaideln2Rodiklioreiksme1" localSheetId="5">'6 priedas'!$E$19</definedName>
    <definedName name="VAS113_F_Pertrukiaideln2Rodiklioreiksme1">'6 priedas'!$E$19</definedName>
    <definedName name="VAS113_F_Pertrukiaideln3Rodiklioreiksme1" localSheetId="5">'6 priedas'!$E$23</definedName>
    <definedName name="VAS113_F_Pertrukiaideln3Rodiklioreiksme1">'6 priedas'!$E$23</definedName>
    <definedName name="VAS113_F_Pertrukiudelnu1Rodiklioreiksme1" localSheetId="5">'6 priedas'!$E$11</definedName>
    <definedName name="VAS113_F_Pertrukiudelnu1Rodiklioreiksme1">'6 priedas'!$E$11</definedName>
    <definedName name="VAS113_F_Pertrukiupriez1Rodiklioreiksme1" localSheetId="5">'6 priedas'!$E$25</definedName>
    <definedName name="VAS113_F_Pertrukiupriez1Rodiklioreiksme1">'6 priedas'!$E$25</definedName>
    <definedName name="VAS113_F_Planuotinuotek1Rodiklioreiksme1" localSheetId="5">'6 priedas'!$E$13</definedName>
    <definedName name="VAS113_F_Planuotinuotek1Rodiklioreiksme1">'6 priedas'!$E$13</definedName>
    <definedName name="VAS113_F_Planuotinuotek2Rodiklioreiksme1" localSheetId="5">'6 priedas'!$E$17</definedName>
    <definedName name="VAS113_F_Planuotinuotek2Rodiklioreiksme1">'6 priedas'!$E$17</definedName>
    <definedName name="VAS113_F_Planuotinuotek3Rodiklioreiksme1" localSheetId="5">'6 priedas'!$E$21</definedName>
    <definedName name="VAS113_F_Planuotinuotek3Rodiklioreiksme1">'6 priedas'!$E$21</definedName>
    <definedName name="VAS113_F_Uzsikimsimoatv1Rodiklioreiksme1" localSheetId="5">'6 priedas'!$E$26</definedName>
    <definedName name="VAS113_F_Uzsikimsimoatv1Rodiklioreiksme1">'6 priedas'!$E$26</definedName>
    <definedName name="VAS113_F_Uzsikimsimoatv2Rodiklioreiksme1" localSheetId="5">'6 priedas'!$E$27</definedName>
    <definedName name="VAS113_F_Uzsikimsimoatv2Rodiklioreiksme1">'6 priedas'!$E$27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6" l="1"/>
  <c r="D19" i="6"/>
  <c r="E27" i="3" l="1"/>
  <c r="E24" i="2"/>
</calcChain>
</file>

<file path=xl/sharedStrings.xml><?xml version="1.0" encoding="utf-8"?>
<sst xmlns="http://schemas.openxmlformats.org/spreadsheetml/2006/main" count="289" uniqueCount="124">
  <si>
    <t>Ūkio subjektas: UAB Vilniaus vandenys</t>
  </si>
  <si>
    <t>Ataskaitinis laikotarpis: 2024-01-01 - 2025-01-01</t>
  </si>
  <si>
    <t>Geriamojo vandens tiekimo pertrūkių rodikliai</t>
  </si>
  <si>
    <t>Geriamojo vandens tiekimo ir nuotekų tvarkymo paslaugų kokybės reikalavimų 3 priedas</t>
  </si>
  <si>
    <t>Nr.</t>
  </si>
  <si>
    <t>Rodiklis</t>
  </si>
  <si>
    <t>Mato vienetas</t>
  </si>
  <si>
    <t>Rodiklio reikšmė</t>
  </si>
  <si>
    <t>1.</t>
  </si>
  <si>
    <t>Planuoti geriamojo vandens tiekimo pertrūkiai, trukę daugiau kaip 24 val.</t>
  </si>
  <si>
    <t>skaičius per metus</t>
  </si>
  <si>
    <t>2.</t>
  </si>
  <si>
    <t>Paveikiamų abonentų ir vartotojų skaičius (vidutiniškai)</t>
  </si>
  <si>
    <t>abonentų ir vartotojų skaičius</t>
  </si>
  <si>
    <t>3.</t>
  </si>
  <si>
    <t>Pertrūkiai dėl geriamojo vandens tiekimo infrastruktūros avarijos, trukę daugiau kaip 24 val.</t>
  </si>
  <si>
    <t>4.</t>
  </si>
  <si>
    <t>Paveikiamų abonentų ir vartotojų skaičius</t>
  </si>
  <si>
    <t>5.</t>
  </si>
  <si>
    <t>Planuoti geriamojo vandens tiekimo pertrūkiai, trukę 12–24 val.</t>
  </si>
  <si>
    <t>6.</t>
  </si>
  <si>
    <t>7.</t>
  </si>
  <si>
    <t>Pertrūkiai dėl geriamojo vandens tiekimo infrastruktūros avarijos, trukę 12–24 val.</t>
  </si>
  <si>
    <t>8.</t>
  </si>
  <si>
    <t>9.</t>
  </si>
  <si>
    <t>Planuoti geriamojo vandens tiekimo pertrūkiai, trukę 6–12 val.</t>
  </si>
  <si>
    <t>10.</t>
  </si>
  <si>
    <t>11.</t>
  </si>
  <si>
    <t>Pertrūkiai dėl geriamojo vandens tiekimo infrastruktūros avarijos, trukę 6–12 val.</t>
  </si>
  <si>
    <t>12.</t>
  </si>
  <si>
    <t>13.</t>
  </si>
  <si>
    <t>Abonentai ir vartotojai, per metus patyrę pakartotinį geriamojo vandens tiekimo pertrūkį, nepriklausomai nuo pertrūkio priežasčių</t>
  </si>
  <si>
    <t>14.</t>
  </si>
  <si>
    <t>Bendras geriamojo vandens tiekimo tinklų ilgis</t>
  </si>
  <si>
    <t>vamzdynų km</t>
  </si>
  <si>
    <t>15.</t>
  </si>
  <si>
    <t>Geriamojo vandens tiekimo infrastruktūros avarijų dažnumas</t>
  </si>
  <si>
    <t>1 km vamzdyno avarijų skaičius per metus</t>
  </si>
  <si>
    <t>Nuotekų tvarkymo pertrūkių rodikliai</t>
  </si>
  <si>
    <t>Geriamojo vandens tiekimo ir nuotekų tvarkymo paslaugų kokybės reikalavimų 6 priedas</t>
  </si>
  <si>
    <t>Bendras planuotų nuotekų tvarkymo pertrūkių skaičius</t>
  </si>
  <si>
    <t>Pertrūkių dėl nuotekų tvarkymo infrastruktūros avarijos skaičius</t>
  </si>
  <si>
    <t>Bendras nuotekų surinkimo tinklų ilgis</t>
  </si>
  <si>
    <t>Planuoti nuotekų tvarkymo pertrūkiai, trukę daugiau kaip 24 val.</t>
  </si>
  <si>
    <t>Paveiktų abonentų ir vartotojų skaičius</t>
  </si>
  <si>
    <t>Pertrūkiai dėl nuotekų tvarkymo infrastruktūros avarijos, trukę daugiau kaip 24 val.</t>
  </si>
  <si>
    <t>Planuoti nuotekų tvarkymo pertrūkiai, trukę 12–24 val.</t>
  </si>
  <si>
    <t>Pertrūkiai dėl nuotekų tvarkymo infrastruktūros avarijos, trukę 12–24 val.</t>
  </si>
  <si>
    <t>Planuoti nuotekų tvarkymo pertrūkiai, trukę 6–12 val.</t>
  </si>
  <si>
    <t>Pertrūkiai dėl nuotekų tvarkymo infrastruktūros avarijos, trukę 6–12 val.</t>
  </si>
  <si>
    <t>16.</t>
  </si>
  <si>
    <t>Pertrūkių priežastys ir bendras skaičius</t>
  </si>
  <si>
    <t>užsikimšimas / įgriuvimas / kita</t>
  </si>
  <si>
    <t>17.</t>
  </si>
  <si>
    <t>Užsikimšimo atvejų skaičius</t>
  </si>
  <si>
    <t>18.</t>
  </si>
  <si>
    <t>skaičius 1 km vamzdyno per metus</t>
  </si>
  <si>
    <t>19.</t>
  </si>
  <si>
    <t>Nuotekų surinkimo tinklų įgriuvimo atvejų skaičius</t>
  </si>
  <si>
    <t>-</t>
  </si>
  <si>
    <t>GERIAMOJO VANDENS TIEKIMO RODIKLIAI</t>
  </si>
  <si>
    <t>Pakelto požeminio vandens kiekis</t>
  </si>
  <si>
    <t>Pakelto paviršinio vandens kiekis</t>
  </si>
  <si>
    <t>Patiekto geriamojo vandens kiekis</t>
  </si>
  <si>
    <t>Geriamojo vandens ruošimo įrenginiai</t>
  </si>
  <si>
    <t>vienetai</t>
  </si>
  <si>
    <t>Geriamojo vandens ruošimo įrenginių pajėgumas</t>
  </si>
  <si>
    <t>Gerinto vandens kiekis</t>
  </si>
  <si>
    <t>km</t>
  </si>
  <si>
    <t>Geriamojo vandens gavybos įrenginių projektinis pajėgumas</t>
  </si>
  <si>
    <t>Aptarnaujamų vartotojų ir abonentų skaičius</t>
  </si>
  <si>
    <t>skaičius</t>
  </si>
  <si>
    <t>Vartotojams parduoto požeminio vandens kiekis</t>
  </si>
  <si>
    <t>Abonentams parduoto požeminio vandens kiekis</t>
  </si>
  <si>
    <t>Geriamojo vandens netektis</t>
  </si>
  <si>
    <t>Naujų vartotojų skaičius per metus</t>
  </si>
  <si>
    <t>Naujų abonentų skaičius per metus</t>
  </si>
  <si>
    <t>Geriamojo vandens tiekimo tinklo plėtra</t>
  </si>
  <si>
    <t>metrai per metus</t>
  </si>
  <si>
    <t>Geriamojo vandens tiekimo ir nuotekų tvarkymo paslaugų kokybės reikalavimų 1 priedas</t>
  </si>
  <si>
    <t>tūks. tūks. m3 per metus arba % bendrojo kiekio</t>
  </si>
  <si>
    <t xml:space="preserve">m3 per parą, m3 per metus,  m3 per mėnesį, </t>
  </si>
  <si>
    <t>m3 abonentui ir vartotojui per mėnesį</t>
  </si>
  <si>
    <t>tūks. m3 per metus, m3 per mėnesį</t>
  </si>
  <si>
    <t>Geriamojo vandens tiekimo ir nuotekų tvarkymo paslaugų kokybės reikalavimų 2 priedas</t>
  </si>
  <si>
    <t>Didžiausias ties įvadu užfiksuotas slėgis</t>
  </si>
  <si>
    <t>m</t>
  </si>
  <si>
    <t>Mažiausias ties įvadu užfiksuotas slėgis</t>
  </si>
  <si>
    <t>Mažo slėgio atvejų dažnumas</t>
  </si>
  <si>
    <t>skaičius per metus arba dienų skaičius per metus</t>
  </si>
  <si>
    <t>Skundai dėl mažo slėgio</t>
  </si>
  <si>
    <t>Skundai dėl didelio slėgio</t>
  </si>
  <si>
    <t>Pertrūkiai, kuriuos sukelia per didelis slėgis</t>
  </si>
  <si>
    <t>Geriamojo vandens tiekėjo eksploatuojamos  slėgio pakėlimo stotys geriamojo vandens tiekimo tinkle</t>
  </si>
  <si>
    <t>GERIAMOJO VANDENS SLĖGIO RODIKLIAI</t>
  </si>
  <si>
    <t>ABONENTŲ IR VARTOTOJŲ APTARNAVIMO RODIKLIAI</t>
  </si>
  <si>
    <t>Geriamojo vandens tiekimo ir nuotekų tvarkymo paslaugų kokybės reikalavimų 4 priedas</t>
  </si>
  <si>
    <t>Raštu (įskaitant elektroninį paštą) gautų skundų skaičius</t>
  </si>
  <si>
    <t>Prašymai dėl prijungimo prie vandens tiekimo tinklų</t>
  </si>
  <si>
    <t>Prašymai dėl prijungimo prie nuotekų, paviršinių nuotekų surinkimo tinklų</t>
  </si>
  <si>
    <t>Kreipimosi dėl avarijų, nuotekų kolektorių užsikimšimo ar įgriuvimo skaičius</t>
  </si>
  <si>
    <t>Atliktų abonentų ir vartotojų apklausų skaičius</t>
  </si>
  <si>
    <t>Abonentų ir vartotojų skundų dėl geriamojo vandens saugos ir kokybės skaičius</t>
  </si>
  <si>
    <t>Geriamojo vandens tiekimo ir nuotekų tvarkymo paslaugų kokybės reikalavimų 5 priedas</t>
  </si>
  <si>
    <t>TVINDYMO NUOTEKOMIS RODIKLIAI</t>
  </si>
  <si>
    <t>Abonentų ir vartotojų patalpų ar teritorijų tvindymo nuotekomis atvejų skaičius</t>
  </si>
  <si>
    <t>Abonentų teritorijų tvindymo paviršinėmis nuotekomis atvejų skaičius</t>
  </si>
  <si>
    <t>Abonentų ir vartotojų patalpų ar teritorijų tvindymo nuotekomis dėl nuotekų kolektorių užsikimšimo ar įgriuvimo atvejų skaičius</t>
  </si>
  <si>
    <t>Abonentų ir vartotojų patalpų ar teritorijų tvindymo nuotekomis dėl mažo nuotekų kolektorių hidraulinio pajėgumo atvejų skaičius</t>
  </si>
  <si>
    <t>Abonentų ir vartotojų patalpų ar teritorijų tvindymo nuotekomis dėl kitų priežasčių skaičius</t>
  </si>
  <si>
    <t>Abonentų teritorijų tvindymo paviršinėmis nuotekomis dėl kitų, ankstesniuose punktuose nepaminėtų priežasčių skaičius</t>
  </si>
  <si>
    <t>Abonentų ir vartotojų patalpų ar teritorijų įrangos gedimo atvejų skaičius dėl tvindymo nuotekomis</t>
  </si>
  <si>
    <t>Viešųjų teritorijų tvindymo nuotekomis atvejų skaičius</t>
  </si>
  <si>
    <t>Abonentų ir vartotojų patalpų ar teritorijų, patiriančių tvindymą nuotekomis dažniau kaip kartą per metus, skaičius</t>
  </si>
  <si>
    <t>Abonentų teritorijų, patiriančių tvindymą paviršinėmis nuotekomis daugiau kaip kartą per metus, skaičius</t>
  </si>
  <si>
    <r>
      <rPr>
        <u/>
        <sz val="12"/>
        <rFont val="Times New Roman"/>
        <family val="1"/>
      </rPr>
      <t>tūks. m3 per metus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arba % bendrojo kiekio</t>
    </r>
  </si>
  <si>
    <r>
      <rPr>
        <u/>
        <sz val="12"/>
        <rFont val="Times New Roman"/>
        <family val="1"/>
      </rPr>
      <t>tūks. m3 per metus</t>
    </r>
    <r>
      <rPr>
        <sz val="12"/>
        <rFont val="Times New Roman"/>
        <family val="1"/>
      </rPr>
      <t xml:space="preserve"> arba % bendrojo kiekio</t>
    </r>
  </si>
  <si>
    <r>
      <t xml:space="preserve">m3 per parą, </t>
    </r>
    <r>
      <rPr>
        <u/>
        <sz val="12"/>
        <rFont val="Times New Roman"/>
        <family val="1"/>
      </rPr>
      <t>m3 per metus</t>
    </r>
    <r>
      <rPr>
        <sz val="12"/>
        <rFont val="Times New Roman"/>
        <family val="1"/>
      </rPr>
      <t xml:space="preserve">,  m3 per mėnesį, </t>
    </r>
  </si>
  <si>
    <r>
      <rPr>
        <u/>
        <sz val="12"/>
        <rFont val="Times New Roman"/>
        <family val="1"/>
      </rPr>
      <t>m3 per metus</t>
    </r>
    <r>
      <rPr>
        <b/>
        <sz val="12"/>
        <rFont val="Times New Roman"/>
        <family val="1"/>
      </rPr>
      <t>,</t>
    </r>
    <r>
      <rPr>
        <sz val="12"/>
        <rFont val="Times New Roman"/>
        <family val="1"/>
      </rPr>
      <t xml:space="preserve"> m3 per mėnesį,  m3 per parą</t>
    </r>
  </si>
  <si>
    <r>
      <rPr>
        <u/>
        <sz val="12"/>
        <rFont val="Times New Roman"/>
        <family val="1"/>
      </rPr>
      <t>tūks. m3 per metus</t>
    </r>
    <r>
      <rPr>
        <b/>
        <sz val="12"/>
        <rFont val="Times New Roman"/>
        <family val="1"/>
      </rPr>
      <t>,</t>
    </r>
    <r>
      <rPr>
        <sz val="12"/>
        <rFont val="Times New Roman"/>
        <family val="1"/>
      </rPr>
      <t xml:space="preserve"> m3 per mėnesį</t>
    </r>
  </si>
  <si>
    <r>
      <rPr>
        <u/>
        <sz val="12"/>
        <rFont val="Times New Roman"/>
        <family val="1"/>
      </rPr>
      <t>tūks.  m3 per metus</t>
    </r>
    <r>
      <rPr>
        <sz val="12"/>
        <rFont val="Times New Roman"/>
        <family val="1"/>
      </rPr>
      <t>, m3 per mėnesį</t>
    </r>
  </si>
  <si>
    <t>m3/km vamzdyno per metus</t>
  </si>
  <si>
    <t>% gaunamo geriamojo vandens kiekio per metus</t>
  </si>
  <si>
    <t>Nėra duomenų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</si>
</sst>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1" x14ac:knownFonts="1">
    <font>
      <sz val="1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scheme val="minor"/>
    </font>
    <font>
      <u/>
      <sz val="12"/>
      <name val="Times New Roman"/>
      <family val="1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1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justify" vertical="center" wrapText="1"/>
    </xf>
    <xf numFmtId="2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2" fontId="4" fillId="2" borderId="1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justify" vertical="center" wrapText="1"/>
    </xf>
    <xf numFmtId="1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2" fontId="5" fillId="2" borderId="1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justify" vertical="center" wrapText="1"/>
    </xf>
    <xf numFmtId="1" fontId="5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43" fontId="4" fillId="3" borderId="8" xfId="1" applyFont="1" applyFill="1" applyBorder="1" applyAlignment="1">
      <alignment horizontal="center" vertical="center" wrapText="1"/>
    </xf>
    <xf numFmtId="43" fontId="4" fillId="0" borderId="8" xfId="1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43" fontId="4" fillId="0" borderId="0" xfId="1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43" fontId="7" fillId="0" borderId="0" xfId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43" fontId="10" fillId="0" borderId="1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2" xfId="0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2">
    <cellStyle name="Įprastas" xfId="0" builtinId="0"/>
    <cellStyle name="Kablelis" xfId="1" builtin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D35ED-38FF-4421-ACAA-F05A0375F46C}">
  <dimension ref="A1:G23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21" sqref="D21"/>
    </sheetView>
  </sheetViews>
  <sheetFormatPr defaultRowHeight="15.75" x14ac:dyDescent="0.25"/>
  <cols>
    <col min="1" max="1" width="9.140625" style="43"/>
    <col min="2" max="2" width="49.28515625" style="43" customWidth="1"/>
    <col min="3" max="3" width="28.42578125" style="46" customWidth="1"/>
    <col min="4" max="4" width="17" style="43" customWidth="1"/>
    <col min="5" max="5" width="18.140625" style="53" bestFit="1" customWidth="1"/>
    <col min="6" max="6" width="18.140625" style="43" bestFit="1" customWidth="1"/>
    <col min="7" max="16384" width="9.140625" style="43"/>
  </cols>
  <sheetData>
    <row r="1" spans="1:7" ht="58.5" customHeight="1" x14ac:dyDescent="0.25">
      <c r="C1" s="61" t="s">
        <v>79</v>
      </c>
      <c r="D1" s="61"/>
    </row>
    <row r="2" spans="1:7" x14ac:dyDescent="0.25">
      <c r="C2" s="44"/>
    </row>
    <row r="3" spans="1:7" x14ac:dyDescent="0.25">
      <c r="A3" s="45" t="s">
        <v>60</v>
      </c>
      <c r="C3" s="44"/>
      <c r="G3" s="59"/>
    </row>
    <row r="4" spans="1:7" ht="16.5" thickBot="1" x14ac:dyDescent="0.3">
      <c r="G4" s="59"/>
    </row>
    <row r="5" spans="1:7" ht="32.25" thickBot="1" x14ac:dyDescent="0.3">
      <c r="A5" s="5" t="s">
        <v>4</v>
      </c>
      <c r="B5" s="6" t="s">
        <v>5</v>
      </c>
      <c r="C5" s="6" t="s">
        <v>6</v>
      </c>
      <c r="D5" s="7" t="s">
        <v>7</v>
      </c>
      <c r="E5" s="58"/>
    </row>
    <row r="6" spans="1:7" ht="31.5" x14ac:dyDescent="0.25">
      <c r="A6" s="8" t="s">
        <v>8</v>
      </c>
      <c r="B6" s="9" t="s">
        <v>61</v>
      </c>
      <c r="C6" s="10" t="s">
        <v>115</v>
      </c>
      <c r="D6" s="47">
        <v>36133.978999999999</v>
      </c>
      <c r="F6" s="49"/>
    </row>
    <row r="7" spans="1:7" ht="31.5" x14ac:dyDescent="0.25">
      <c r="A7" s="8" t="s">
        <v>11</v>
      </c>
      <c r="B7" s="9" t="s">
        <v>62</v>
      </c>
      <c r="C7" s="10" t="s">
        <v>80</v>
      </c>
      <c r="D7" s="47">
        <v>0</v>
      </c>
      <c r="F7" s="49"/>
    </row>
    <row r="8" spans="1:7" ht="31.5" x14ac:dyDescent="0.25">
      <c r="A8" s="8" t="s">
        <v>14</v>
      </c>
      <c r="B8" s="9" t="s">
        <v>63</v>
      </c>
      <c r="C8" s="10" t="s">
        <v>116</v>
      </c>
      <c r="D8" s="47">
        <v>35971.748</v>
      </c>
      <c r="F8" s="49"/>
    </row>
    <row r="9" spans="1:7" x14ac:dyDescent="0.25">
      <c r="A9" s="8" t="s">
        <v>16</v>
      </c>
      <c r="B9" s="9" t="s">
        <v>64</v>
      </c>
      <c r="C9" s="10" t="s">
        <v>65</v>
      </c>
      <c r="D9" s="48">
        <v>21</v>
      </c>
      <c r="F9" s="49"/>
    </row>
    <row r="10" spans="1:7" ht="31.5" x14ac:dyDescent="0.25">
      <c r="A10" s="8" t="s">
        <v>18</v>
      </c>
      <c r="B10" s="9" t="s">
        <v>66</v>
      </c>
      <c r="C10" s="10" t="s">
        <v>117</v>
      </c>
      <c r="D10" s="47">
        <v>49331</v>
      </c>
      <c r="F10" s="49"/>
    </row>
    <row r="11" spans="1:7" ht="31.5" x14ac:dyDescent="0.25">
      <c r="A11" s="8" t="s">
        <v>20</v>
      </c>
      <c r="B11" s="9" t="s">
        <v>67</v>
      </c>
      <c r="C11" s="10" t="s">
        <v>81</v>
      </c>
      <c r="D11" s="48">
        <v>33640.743000000002</v>
      </c>
      <c r="F11" s="49"/>
    </row>
    <row r="12" spans="1:7" x14ac:dyDescent="0.25">
      <c r="A12" s="8" t="s">
        <v>21</v>
      </c>
      <c r="B12" s="9" t="s">
        <v>33</v>
      </c>
      <c r="C12" s="10" t="s">
        <v>68</v>
      </c>
      <c r="D12" s="47">
        <v>1968.6</v>
      </c>
      <c r="F12" s="49"/>
    </row>
    <row r="13" spans="1:7" ht="31.5" x14ac:dyDescent="0.25">
      <c r="A13" s="8" t="s">
        <v>23</v>
      </c>
      <c r="B13" s="9" t="s">
        <v>69</v>
      </c>
      <c r="C13" s="10" t="s">
        <v>118</v>
      </c>
      <c r="D13" s="47">
        <v>108484</v>
      </c>
      <c r="F13" s="49"/>
    </row>
    <row r="14" spans="1:7" x14ac:dyDescent="0.25">
      <c r="A14" s="8" t="s">
        <v>24</v>
      </c>
      <c r="B14" s="9" t="s">
        <v>70</v>
      </c>
      <c r="C14" s="10" t="s">
        <v>71</v>
      </c>
      <c r="D14" s="47">
        <v>287308</v>
      </c>
      <c r="F14" s="49"/>
    </row>
    <row r="15" spans="1:7" ht="46.5" customHeight="1" x14ac:dyDescent="0.25">
      <c r="A15" s="8" t="s">
        <v>26</v>
      </c>
      <c r="B15" s="9" t="s">
        <v>72</v>
      </c>
      <c r="C15" s="10" t="s">
        <v>119</v>
      </c>
      <c r="D15" s="47">
        <v>15445.824765999996</v>
      </c>
      <c r="F15" s="49"/>
    </row>
    <row r="16" spans="1:7" ht="46.5" customHeight="1" x14ac:dyDescent="0.25">
      <c r="A16" s="8" t="s">
        <v>27</v>
      </c>
      <c r="B16" s="9" t="s">
        <v>73</v>
      </c>
      <c r="C16" s="10" t="s">
        <v>120</v>
      </c>
      <c r="D16" s="47">
        <v>15411.032637999995</v>
      </c>
      <c r="F16" s="49"/>
    </row>
    <row r="17" spans="1:6" ht="31.5" x14ac:dyDescent="0.25">
      <c r="A17" s="8" t="s">
        <v>29</v>
      </c>
      <c r="B17" s="9" t="s">
        <v>74</v>
      </c>
      <c r="C17" s="10" t="s">
        <v>83</v>
      </c>
      <c r="D17" s="48">
        <v>5277.1215960000081</v>
      </c>
      <c r="F17" s="49"/>
    </row>
    <row r="18" spans="1:6" ht="31.5" x14ac:dyDescent="0.25">
      <c r="A18" s="8" t="s">
        <v>30</v>
      </c>
      <c r="B18" s="9" t="s">
        <v>74</v>
      </c>
      <c r="C18" s="10" t="s">
        <v>122</v>
      </c>
      <c r="D18" s="48">
        <v>14.604319098098795</v>
      </c>
      <c r="F18" s="49"/>
    </row>
    <row r="19" spans="1:6" ht="35.25" customHeight="1" x14ac:dyDescent="0.25">
      <c r="A19" s="8" t="s">
        <v>32</v>
      </c>
      <c r="B19" s="9" t="s">
        <v>74</v>
      </c>
      <c r="C19" s="10" t="s">
        <v>121</v>
      </c>
      <c r="D19" s="57">
        <f>+D17/D12</f>
        <v>2.6806469551965906</v>
      </c>
      <c r="F19" s="49"/>
    </row>
    <row r="20" spans="1:6" ht="31.5" x14ac:dyDescent="0.25">
      <c r="A20" s="8" t="s">
        <v>35</v>
      </c>
      <c r="B20" s="9" t="s">
        <v>74</v>
      </c>
      <c r="C20" s="10" t="s">
        <v>82</v>
      </c>
      <c r="D20" s="48">
        <f>+D17/D14/12*1000</f>
        <v>1.5306226523452207</v>
      </c>
      <c r="F20" s="49"/>
    </row>
    <row r="21" spans="1:6" x14ac:dyDescent="0.25">
      <c r="A21" s="8" t="s">
        <v>50</v>
      </c>
      <c r="B21" s="9" t="s">
        <v>75</v>
      </c>
      <c r="C21" s="10" t="s">
        <v>10</v>
      </c>
      <c r="D21" s="48">
        <v>5918</v>
      </c>
      <c r="F21" s="49"/>
    </row>
    <row r="22" spans="1:6" x14ac:dyDescent="0.25">
      <c r="A22" s="8" t="s">
        <v>53</v>
      </c>
      <c r="B22" s="9" t="s">
        <v>76</v>
      </c>
      <c r="C22" s="10" t="s">
        <v>10</v>
      </c>
      <c r="D22" s="48">
        <v>277</v>
      </c>
      <c r="F22" s="49"/>
    </row>
    <row r="23" spans="1:6" ht="16.5" thickBot="1" x14ac:dyDescent="0.3">
      <c r="A23" s="50" t="s">
        <v>55</v>
      </c>
      <c r="B23" s="51" t="s">
        <v>77</v>
      </c>
      <c r="C23" s="52" t="s">
        <v>78</v>
      </c>
      <c r="D23" s="60">
        <v>43.759999999999991</v>
      </c>
      <c r="F23" s="49"/>
    </row>
  </sheetData>
  <mergeCells count="1"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555C-405D-482B-A112-74902B5D9C12}">
  <dimension ref="A1:D12"/>
  <sheetViews>
    <sheetView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9" sqref="I19"/>
    </sheetView>
  </sheetViews>
  <sheetFormatPr defaultRowHeight="15" x14ac:dyDescent="0.25"/>
  <cols>
    <col min="1" max="1" width="9.140625" style="29"/>
    <col min="2" max="2" width="42" style="29" customWidth="1"/>
    <col min="3" max="3" width="24.85546875" style="29" customWidth="1"/>
    <col min="4" max="4" width="19.5703125" style="29" customWidth="1"/>
    <col min="5" max="16384" width="9.140625" style="29"/>
  </cols>
  <sheetData>
    <row r="1" spans="1:4" ht="52.5" customHeight="1" x14ac:dyDescent="0.25">
      <c r="C1" s="62" t="s">
        <v>84</v>
      </c>
      <c r="D1" s="62"/>
    </row>
    <row r="2" spans="1:4" ht="15.75" x14ac:dyDescent="0.25">
      <c r="C2" s="38"/>
      <c r="D2" s="38"/>
    </row>
    <row r="3" spans="1:4" ht="15.75" x14ac:dyDescent="0.25">
      <c r="A3" s="37" t="s">
        <v>94</v>
      </c>
      <c r="C3" s="38"/>
      <c r="D3" s="38"/>
    </row>
    <row r="4" spans="1:4" ht="16.5" thickBot="1" x14ac:dyDescent="0.3">
      <c r="C4" s="38"/>
      <c r="D4" s="38"/>
    </row>
    <row r="5" spans="1:4" ht="16.5" thickBot="1" x14ac:dyDescent="0.3">
      <c r="A5" s="31" t="s">
        <v>4</v>
      </c>
      <c r="B5" s="32" t="s">
        <v>5</v>
      </c>
      <c r="C5" s="32" t="s">
        <v>6</v>
      </c>
      <c r="D5" s="7" t="s">
        <v>7</v>
      </c>
    </row>
    <row r="6" spans="1:4" ht="15.75" x14ac:dyDescent="0.25">
      <c r="A6" s="33" t="s">
        <v>8</v>
      </c>
      <c r="B6" s="34" t="s">
        <v>85</v>
      </c>
      <c r="C6" s="35" t="s">
        <v>86</v>
      </c>
      <c r="D6" s="65" t="s">
        <v>123</v>
      </c>
    </row>
    <row r="7" spans="1:4" ht="15.75" x14ac:dyDescent="0.25">
      <c r="A7" s="33" t="s">
        <v>11</v>
      </c>
      <c r="B7" s="34" t="s">
        <v>87</v>
      </c>
      <c r="C7" s="35" t="s">
        <v>86</v>
      </c>
      <c r="D7" s="65" t="s">
        <v>123</v>
      </c>
    </row>
    <row r="8" spans="1:4" ht="31.5" x14ac:dyDescent="0.25">
      <c r="A8" s="33" t="s">
        <v>14</v>
      </c>
      <c r="B8" s="34" t="s">
        <v>88</v>
      </c>
      <c r="C8" s="35" t="s">
        <v>89</v>
      </c>
      <c r="D8" s="65" t="s">
        <v>123</v>
      </c>
    </row>
    <row r="9" spans="1:4" ht="15.75" x14ac:dyDescent="0.25">
      <c r="A9" s="33" t="s">
        <v>16</v>
      </c>
      <c r="B9" s="34" t="s">
        <v>90</v>
      </c>
      <c r="C9" s="35" t="s">
        <v>10</v>
      </c>
      <c r="D9" s="65" t="s">
        <v>123</v>
      </c>
    </row>
    <row r="10" spans="1:4" ht="15.75" x14ac:dyDescent="0.25">
      <c r="A10" s="33" t="s">
        <v>18</v>
      </c>
      <c r="B10" s="34" t="s">
        <v>91</v>
      </c>
      <c r="C10" s="35" t="s">
        <v>10</v>
      </c>
      <c r="D10" s="65" t="s">
        <v>123</v>
      </c>
    </row>
    <row r="11" spans="1:4" ht="15.75" x14ac:dyDescent="0.25">
      <c r="A11" s="33" t="s">
        <v>20</v>
      </c>
      <c r="B11" s="34" t="s">
        <v>92</v>
      </c>
      <c r="C11" s="35" t="s">
        <v>10</v>
      </c>
      <c r="D11" s="65" t="s">
        <v>123</v>
      </c>
    </row>
    <row r="12" spans="1:4" ht="48" thickBot="1" x14ac:dyDescent="0.3">
      <c r="A12" s="40" t="s">
        <v>21</v>
      </c>
      <c r="B12" s="41" t="s">
        <v>93</v>
      </c>
      <c r="C12" s="42" t="s">
        <v>71</v>
      </c>
      <c r="D12" s="66" t="s">
        <v>123</v>
      </c>
    </row>
  </sheetData>
  <mergeCells count="1">
    <mergeCell ref="C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zoomScale="73" zoomScaleNormal="73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H26" sqref="H26"/>
    </sheetView>
  </sheetViews>
  <sheetFormatPr defaultRowHeight="15" x14ac:dyDescent="0.25"/>
  <cols>
    <col min="1" max="1" width="5.5703125" customWidth="1"/>
    <col min="2" max="2" width="4.140625" bestFit="1" customWidth="1"/>
    <col min="3" max="3" width="62.140625" customWidth="1"/>
    <col min="4" max="4" width="20.7109375" customWidth="1"/>
    <col min="5" max="5" width="22.42578125" customWidth="1"/>
  </cols>
  <sheetData>
    <row r="1" spans="1:5" x14ac:dyDescent="0.25">
      <c r="A1" s="1" t="s">
        <v>0</v>
      </c>
      <c r="B1" s="2"/>
      <c r="C1" s="2"/>
      <c r="D1" s="2"/>
      <c r="E1" s="2"/>
    </row>
    <row r="2" spans="1:5" x14ac:dyDescent="0.25">
      <c r="A2" s="1" t="s">
        <v>1</v>
      </c>
      <c r="B2" s="2"/>
      <c r="C2" s="2"/>
      <c r="D2" s="2"/>
      <c r="E2" s="2"/>
    </row>
    <row r="3" spans="1:5" x14ac:dyDescent="0.25">
      <c r="A3" s="2"/>
      <c r="B3" s="2"/>
      <c r="C3" s="2"/>
      <c r="D3" s="2"/>
      <c r="E3" s="2"/>
    </row>
    <row r="4" spans="1:5" x14ac:dyDescent="0.25">
      <c r="A4" s="2"/>
      <c r="B4" s="2"/>
      <c r="C4" s="2"/>
      <c r="D4" s="2"/>
      <c r="E4" s="2"/>
    </row>
    <row r="5" spans="1:5" x14ac:dyDescent="0.25">
      <c r="A5" s="3" t="s">
        <v>2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8" spans="1:5" x14ac:dyDescent="0.25">
      <c r="B8" s="4"/>
      <c r="C8" s="63" t="s">
        <v>3</v>
      </c>
      <c r="D8" s="63"/>
      <c r="E8" s="63"/>
    </row>
    <row r="9" spans="1:5" ht="15.75" x14ac:dyDescent="0.25">
      <c r="B9" s="5" t="s">
        <v>4</v>
      </c>
      <c r="C9" s="6" t="s">
        <v>5</v>
      </c>
      <c r="D9" s="6" t="s">
        <v>6</v>
      </c>
      <c r="E9" s="7" t="s">
        <v>7</v>
      </c>
    </row>
    <row r="10" spans="1:5" ht="31.5" x14ac:dyDescent="0.25">
      <c r="B10" s="8" t="s">
        <v>8</v>
      </c>
      <c r="C10" s="9" t="s">
        <v>9</v>
      </c>
      <c r="D10" s="10" t="s">
        <v>10</v>
      </c>
      <c r="E10" s="11">
        <v>2</v>
      </c>
    </row>
    <row r="11" spans="1:5" ht="31.5" x14ac:dyDescent="0.25">
      <c r="B11" s="12" t="s">
        <v>11</v>
      </c>
      <c r="C11" s="13" t="s">
        <v>12</v>
      </c>
      <c r="D11" s="14" t="s">
        <v>13</v>
      </c>
      <c r="E11" s="15">
        <v>3</v>
      </c>
    </row>
    <row r="12" spans="1:5" ht="31.5" x14ac:dyDescent="0.25">
      <c r="B12" s="12" t="s">
        <v>14</v>
      </c>
      <c r="C12" s="13" t="s">
        <v>15</v>
      </c>
      <c r="D12" s="14" t="s">
        <v>10</v>
      </c>
      <c r="E12" s="15">
        <v>23</v>
      </c>
    </row>
    <row r="13" spans="1:5" ht="31.5" x14ac:dyDescent="0.25">
      <c r="B13" s="12" t="s">
        <v>16</v>
      </c>
      <c r="C13" s="13" t="s">
        <v>17</v>
      </c>
      <c r="D13" s="14" t="s">
        <v>13</v>
      </c>
      <c r="E13" s="15">
        <v>2534</v>
      </c>
    </row>
    <row r="14" spans="1:5" ht="15.75" x14ac:dyDescent="0.25">
      <c r="B14" s="12" t="s">
        <v>18</v>
      </c>
      <c r="C14" s="16" t="s">
        <v>19</v>
      </c>
      <c r="D14" s="14" t="s">
        <v>10</v>
      </c>
      <c r="E14" s="15">
        <v>2</v>
      </c>
    </row>
    <row r="15" spans="1:5" ht="31.5" x14ac:dyDescent="0.25">
      <c r="B15" s="12" t="s">
        <v>20</v>
      </c>
      <c r="C15" s="13" t="s">
        <v>17</v>
      </c>
      <c r="D15" s="14" t="s">
        <v>13</v>
      </c>
      <c r="E15" s="15">
        <v>72</v>
      </c>
    </row>
    <row r="16" spans="1:5" ht="31.5" x14ac:dyDescent="0.25">
      <c r="B16" s="12" t="s">
        <v>21</v>
      </c>
      <c r="C16" s="13" t="s">
        <v>22</v>
      </c>
      <c r="D16" s="14" t="s">
        <v>10</v>
      </c>
      <c r="E16" s="15">
        <v>47</v>
      </c>
    </row>
    <row r="17" spans="2:5" ht="31.5" x14ac:dyDescent="0.25">
      <c r="B17" s="12" t="s">
        <v>23</v>
      </c>
      <c r="C17" s="13" t="s">
        <v>17</v>
      </c>
      <c r="D17" s="14" t="s">
        <v>13</v>
      </c>
      <c r="E17" s="15">
        <v>3372</v>
      </c>
    </row>
    <row r="18" spans="2:5" ht="15.75" x14ac:dyDescent="0.25">
      <c r="B18" s="12" t="s">
        <v>24</v>
      </c>
      <c r="C18" s="13" t="s">
        <v>25</v>
      </c>
      <c r="D18" s="14" t="s">
        <v>10</v>
      </c>
      <c r="E18" s="15">
        <v>24</v>
      </c>
    </row>
    <row r="19" spans="2:5" ht="31.5" x14ac:dyDescent="0.25">
      <c r="B19" s="12" t="s">
        <v>26</v>
      </c>
      <c r="C19" s="13" t="s">
        <v>17</v>
      </c>
      <c r="D19" s="14" t="s">
        <v>13</v>
      </c>
      <c r="E19" s="15">
        <v>1090</v>
      </c>
    </row>
    <row r="20" spans="2:5" ht="31.5" x14ac:dyDescent="0.25">
      <c r="B20" s="12" t="s">
        <v>27</v>
      </c>
      <c r="C20" s="13" t="s">
        <v>28</v>
      </c>
      <c r="D20" s="14" t="s">
        <v>10</v>
      </c>
      <c r="E20" s="15">
        <v>69</v>
      </c>
    </row>
    <row r="21" spans="2:5" ht="31.5" x14ac:dyDescent="0.25">
      <c r="B21" s="12" t="s">
        <v>29</v>
      </c>
      <c r="C21" s="13" t="s">
        <v>17</v>
      </c>
      <c r="D21" s="14" t="s">
        <v>13</v>
      </c>
      <c r="E21" s="15">
        <v>3710</v>
      </c>
    </row>
    <row r="22" spans="2:5" ht="31.5" x14ac:dyDescent="0.25">
      <c r="B22" s="12" t="s">
        <v>30</v>
      </c>
      <c r="C22" s="17" t="s">
        <v>31</v>
      </c>
      <c r="D22" s="14" t="s">
        <v>13</v>
      </c>
      <c r="E22" s="15">
        <v>5068</v>
      </c>
    </row>
    <row r="23" spans="2:5" ht="15.75" x14ac:dyDescent="0.25">
      <c r="B23" s="12" t="s">
        <v>32</v>
      </c>
      <c r="C23" s="17" t="s">
        <v>33</v>
      </c>
      <c r="D23" s="14" t="s">
        <v>34</v>
      </c>
      <c r="E23" s="18">
        <v>1968.6</v>
      </c>
    </row>
    <row r="24" spans="2:5" ht="47.25" x14ac:dyDescent="0.25">
      <c r="B24" s="19" t="s">
        <v>35</v>
      </c>
      <c r="C24" s="20" t="s">
        <v>36</v>
      </c>
      <c r="D24" s="21" t="s">
        <v>37</v>
      </c>
      <c r="E24" s="22">
        <f>(E12+E16+E20)/E23</f>
        <v>7.0608554302550045E-2</v>
      </c>
    </row>
  </sheetData>
  <sheetProtection password="F757" sheet="1" objects="1" scenarios="1"/>
  <mergeCells count="1">
    <mergeCell ref="C8:E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2453A-EB46-4934-906C-3B651B9E2E49}">
  <dimension ref="A1:D15"/>
  <sheetViews>
    <sheetView zoomScale="73" zoomScaleNormal="73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6" sqref="D6"/>
    </sheetView>
  </sheetViews>
  <sheetFormatPr defaultRowHeight="58.5" customHeight="1" x14ac:dyDescent="0.25"/>
  <cols>
    <col min="1" max="1" width="9.140625" style="36"/>
    <col min="2" max="2" width="51.7109375" style="36" customWidth="1"/>
    <col min="3" max="3" width="13.140625" style="36" customWidth="1"/>
    <col min="4" max="4" width="16.28515625" style="36" customWidth="1"/>
    <col min="5" max="16384" width="9.140625" style="36"/>
  </cols>
  <sheetData>
    <row r="1" spans="1:4" ht="58.5" customHeight="1" x14ac:dyDescent="0.25">
      <c r="C1" s="62" t="s">
        <v>103</v>
      </c>
      <c r="D1" s="62"/>
    </row>
    <row r="2" spans="1:4" ht="15.75" x14ac:dyDescent="0.25"/>
    <row r="3" spans="1:4" ht="15.75" x14ac:dyDescent="0.25">
      <c r="A3" s="37" t="s">
        <v>104</v>
      </c>
    </row>
    <row r="4" spans="1:4" ht="16.5" thickBot="1" x14ac:dyDescent="0.3"/>
    <row r="5" spans="1:4" ht="58.5" customHeight="1" thickBot="1" x14ac:dyDescent="0.3">
      <c r="A5" s="31" t="s">
        <v>4</v>
      </c>
      <c r="B5" s="32" t="s">
        <v>5</v>
      </c>
      <c r="C5" s="32" t="s">
        <v>6</v>
      </c>
      <c r="D5" s="7" t="s">
        <v>7</v>
      </c>
    </row>
    <row r="6" spans="1:4" ht="58.5" customHeight="1" x14ac:dyDescent="0.25">
      <c r="A6" s="33" t="s">
        <v>8</v>
      </c>
      <c r="B6" s="34" t="s">
        <v>105</v>
      </c>
      <c r="C6" s="35" t="s">
        <v>10</v>
      </c>
      <c r="D6" s="39" t="s">
        <v>123</v>
      </c>
    </row>
    <row r="7" spans="1:4" ht="58.5" customHeight="1" x14ac:dyDescent="0.25">
      <c r="A7" s="33" t="s">
        <v>11</v>
      </c>
      <c r="B7" s="34" t="s">
        <v>106</v>
      </c>
      <c r="C7" s="35" t="s">
        <v>10</v>
      </c>
      <c r="D7" s="39" t="s">
        <v>123</v>
      </c>
    </row>
    <row r="8" spans="1:4" ht="58.5" customHeight="1" x14ac:dyDescent="0.25">
      <c r="A8" s="33" t="s">
        <v>14</v>
      </c>
      <c r="B8" s="34" t="s">
        <v>107</v>
      </c>
      <c r="C8" s="35" t="s">
        <v>10</v>
      </c>
      <c r="D8" s="39" t="s">
        <v>123</v>
      </c>
    </row>
    <row r="9" spans="1:4" ht="58.5" customHeight="1" x14ac:dyDescent="0.25">
      <c r="A9" s="33" t="s">
        <v>16</v>
      </c>
      <c r="B9" s="34" t="s">
        <v>108</v>
      </c>
      <c r="C9" s="35" t="s">
        <v>10</v>
      </c>
      <c r="D9" s="39" t="s">
        <v>123</v>
      </c>
    </row>
    <row r="10" spans="1:4" ht="58.5" customHeight="1" x14ac:dyDescent="0.25">
      <c r="A10" s="33" t="s">
        <v>18</v>
      </c>
      <c r="B10" s="34" t="s">
        <v>109</v>
      </c>
      <c r="C10" s="35" t="s">
        <v>10</v>
      </c>
      <c r="D10" s="39" t="s">
        <v>123</v>
      </c>
    </row>
    <row r="11" spans="1:4" ht="58.5" customHeight="1" x14ac:dyDescent="0.25">
      <c r="A11" s="33" t="s">
        <v>20</v>
      </c>
      <c r="B11" s="34" t="s">
        <v>110</v>
      </c>
      <c r="C11" s="35" t="s">
        <v>10</v>
      </c>
      <c r="D11" s="39" t="s">
        <v>123</v>
      </c>
    </row>
    <row r="12" spans="1:4" ht="58.5" customHeight="1" x14ac:dyDescent="0.25">
      <c r="A12" s="33" t="s">
        <v>21</v>
      </c>
      <c r="B12" s="34" t="s">
        <v>111</v>
      </c>
      <c r="C12" s="35" t="s">
        <v>10</v>
      </c>
      <c r="D12" s="39" t="s">
        <v>123</v>
      </c>
    </row>
    <row r="13" spans="1:4" ht="58.5" customHeight="1" x14ac:dyDescent="0.25">
      <c r="A13" s="33" t="s">
        <v>23</v>
      </c>
      <c r="B13" s="34" t="s">
        <v>112</v>
      </c>
      <c r="C13" s="35" t="s">
        <v>10</v>
      </c>
      <c r="D13" s="39" t="s">
        <v>123</v>
      </c>
    </row>
    <row r="14" spans="1:4" ht="58.5" customHeight="1" x14ac:dyDescent="0.25">
      <c r="A14" s="33" t="s">
        <v>24</v>
      </c>
      <c r="B14" s="34" t="s">
        <v>113</v>
      </c>
      <c r="C14" s="35" t="s">
        <v>71</v>
      </c>
      <c r="D14" s="39" t="s">
        <v>123</v>
      </c>
    </row>
    <row r="15" spans="1:4" ht="58.5" customHeight="1" thickBot="1" x14ac:dyDescent="0.3">
      <c r="A15" s="40" t="s">
        <v>26</v>
      </c>
      <c r="B15" s="41" t="s">
        <v>114</v>
      </c>
      <c r="C15" s="42" t="s">
        <v>71</v>
      </c>
      <c r="D15" s="67" t="s">
        <v>123</v>
      </c>
    </row>
  </sheetData>
  <mergeCells count="1">
    <mergeCell ref="C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A96C4-E424-4F62-8FEE-E7205C318F35}">
  <dimension ref="A1:D11"/>
  <sheetViews>
    <sheetView zoomScale="84" zoomScaleNormal="84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8" sqref="F8"/>
    </sheetView>
  </sheetViews>
  <sheetFormatPr defaultRowHeight="15.75" x14ac:dyDescent="0.25"/>
  <cols>
    <col min="1" max="1" width="9.140625" style="30"/>
    <col min="2" max="2" width="44.85546875" style="30" customWidth="1"/>
    <col min="3" max="3" width="21.42578125" style="30" customWidth="1"/>
    <col min="4" max="4" width="15.42578125" style="68" customWidth="1"/>
    <col min="5" max="16384" width="9.140625" style="30"/>
  </cols>
  <sheetData>
    <row r="1" spans="1:4" ht="46.5" customHeight="1" x14ac:dyDescent="0.25">
      <c r="C1" s="62" t="s">
        <v>96</v>
      </c>
      <c r="D1" s="62"/>
    </row>
    <row r="3" spans="1:4" x14ac:dyDescent="0.25">
      <c r="A3" s="37" t="s">
        <v>95</v>
      </c>
    </row>
    <row r="4" spans="1:4" ht="16.5" thickBot="1" x14ac:dyDescent="0.3"/>
    <row r="5" spans="1:4" ht="32.25" thickBot="1" x14ac:dyDescent="0.3">
      <c r="A5" s="31" t="s">
        <v>4</v>
      </c>
      <c r="B5" s="32" t="s">
        <v>5</v>
      </c>
      <c r="C5" s="32" t="s">
        <v>6</v>
      </c>
      <c r="D5" s="54" t="s">
        <v>7</v>
      </c>
    </row>
    <row r="6" spans="1:4" ht="31.5" x14ac:dyDescent="0.25">
      <c r="A6" s="33" t="s">
        <v>8</v>
      </c>
      <c r="B6" s="34" t="s">
        <v>97</v>
      </c>
      <c r="C6" s="35" t="s">
        <v>10</v>
      </c>
      <c r="D6" s="55" t="s">
        <v>123</v>
      </c>
    </row>
    <row r="7" spans="1:4" ht="31.5" x14ac:dyDescent="0.25">
      <c r="A7" s="33" t="s">
        <v>11</v>
      </c>
      <c r="B7" s="34" t="s">
        <v>98</v>
      </c>
      <c r="C7" s="35" t="s">
        <v>10</v>
      </c>
      <c r="D7" s="55" t="s">
        <v>123</v>
      </c>
    </row>
    <row r="8" spans="1:4" ht="31.5" x14ac:dyDescent="0.25">
      <c r="A8" s="33" t="s">
        <v>14</v>
      </c>
      <c r="B8" s="34" t="s">
        <v>99</v>
      </c>
      <c r="C8" s="35" t="s">
        <v>10</v>
      </c>
      <c r="D8" s="55" t="s">
        <v>123</v>
      </c>
    </row>
    <row r="9" spans="1:4" ht="31.5" x14ac:dyDescent="0.25">
      <c r="A9" s="33" t="s">
        <v>16</v>
      </c>
      <c r="B9" s="34" t="s">
        <v>100</v>
      </c>
      <c r="C9" s="35" t="s">
        <v>10</v>
      </c>
      <c r="D9" s="55" t="s">
        <v>123</v>
      </c>
    </row>
    <row r="10" spans="1:4" x14ac:dyDescent="0.25">
      <c r="A10" s="33" t="s">
        <v>18</v>
      </c>
      <c r="B10" s="34" t="s">
        <v>101</v>
      </c>
      <c r="C10" s="35" t="s">
        <v>10</v>
      </c>
      <c r="D10" s="55" t="s">
        <v>123</v>
      </c>
    </row>
    <row r="11" spans="1:4" ht="32.25" thickBot="1" x14ac:dyDescent="0.3">
      <c r="A11" s="40" t="s">
        <v>20</v>
      </c>
      <c r="B11" s="41" t="s">
        <v>102</v>
      </c>
      <c r="C11" s="42" t="s">
        <v>10</v>
      </c>
      <c r="D11" s="56" t="s">
        <v>123</v>
      </c>
    </row>
  </sheetData>
  <mergeCells count="1">
    <mergeCell ref="C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abSelected="1" zoomScale="77" zoomScaleNormal="77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X12" sqref="X12"/>
    </sheetView>
  </sheetViews>
  <sheetFormatPr defaultRowHeight="15" x14ac:dyDescent="0.25"/>
  <cols>
    <col min="2" max="2" width="4.140625" bestFit="1" customWidth="1"/>
    <col min="3" max="3" width="60" customWidth="1"/>
    <col min="4" max="4" width="19.7109375" customWidth="1"/>
    <col min="5" max="5" width="24.5703125" customWidth="1"/>
  </cols>
  <sheetData>
    <row r="1" spans="1:5" x14ac:dyDescent="0.25">
      <c r="A1" s="1" t="s">
        <v>0</v>
      </c>
      <c r="B1" s="2"/>
      <c r="C1" s="2"/>
      <c r="D1" s="2"/>
      <c r="E1" s="2"/>
    </row>
    <row r="2" spans="1:5" x14ac:dyDescent="0.25">
      <c r="A2" s="1" t="s">
        <v>1</v>
      </c>
      <c r="B2" s="2"/>
      <c r="C2" s="2"/>
      <c r="D2" s="2"/>
      <c r="E2" s="2"/>
    </row>
    <row r="3" spans="1:5" x14ac:dyDescent="0.25">
      <c r="A3" s="2"/>
      <c r="B3" s="2"/>
      <c r="C3" s="2"/>
      <c r="D3" s="2"/>
      <c r="E3" s="2"/>
    </row>
    <row r="4" spans="1:5" x14ac:dyDescent="0.25">
      <c r="A4" s="2"/>
      <c r="B4" s="2"/>
      <c r="C4" s="2"/>
      <c r="D4" s="2"/>
      <c r="E4" s="2"/>
    </row>
    <row r="5" spans="1:5" x14ac:dyDescent="0.25">
      <c r="A5" s="3" t="s">
        <v>38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8" spans="1:5" x14ac:dyDescent="0.25">
      <c r="B8" s="4"/>
      <c r="C8" s="64" t="s">
        <v>39</v>
      </c>
      <c r="D8" s="64"/>
      <c r="E8" s="64"/>
    </row>
    <row r="9" spans="1:5" ht="15.75" x14ac:dyDescent="0.25">
      <c r="B9" s="5" t="s">
        <v>4</v>
      </c>
      <c r="C9" s="6" t="s">
        <v>5</v>
      </c>
      <c r="D9" s="6" t="s">
        <v>6</v>
      </c>
      <c r="E9" s="7" t="s">
        <v>7</v>
      </c>
    </row>
    <row r="10" spans="1:5" ht="15.75" x14ac:dyDescent="0.25">
      <c r="B10" s="8" t="s">
        <v>8</v>
      </c>
      <c r="C10" s="23" t="s">
        <v>40</v>
      </c>
      <c r="D10" s="10" t="s">
        <v>10</v>
      </c>
      <c r="E10" s="11">
        <v>0</v>
      </c>
    </row>
    <row r="11" spans="1:5" ht="15.75" x14ac:dyDescent="0.25">
      <c r="B11" s="12" t="s">
        <v>11</v>
      </c>
      <c r="C11" s="17" t="s">
        <v>41</v>
      </c>
      <c r="D11" s="14" t="s">
        <v>10</v>
      </c>
      <c r="E11" s="15">
        <v>37</v>
      </c>
    </row>
    <row r="12" spans="1:5" ht="15.75" x14ac:dyDescent="0.25">
      <c r="B12" s="12" t="s">
        <v>14</v>
      </c>
      <c r="C12" s="17" t="s">
        <v>42</v>
      </c>
      <c r="D12" s="14" t="s">
        <v>34</v>
      </c>
      <c r="E12" s="18">
        <v>1692.35</v>
      </c>
    </row>
    <row r="13" spans="1:5" ht="15.75" x14ac:dyDescent="0.25">
      <c r="B13" s="12" t="s">
        <v>16</v>
      </c>
      <c r="C13" s="17" t="s">
        <v>43</v>
      </c>
      <c r="D13" s="14" t="s">
        <v>10</v>
      </c>
      <c r="E13" s="15">
        <v>0</v>
      </c>
    </row>
    <row r="14" spans="1:5" ht="31.5" x14ac:dyDescent="0.25">
      <c r="B14" s="12" t="s">
        <v>18</v>
      </c>
      <c r="C14" s="17" t="s">
        <v>44</v>
      </c>
      <c r="D14" s="14" t="s">
        <v>13</v>
      </c>
      <c r="E14" s="15">
        <v>0</v>
      </c>
    </row>
    <row r="15" spans="1:5" ht="31.5" x14ac:dyDescent="0.25">
      <c r="B15" s="12" t="s">
        <v>20</v>
      </c>
      <c r="C15" s="17" t="s">
        <v>45</v>
      </c>
      <c r="D15" s="14" t="s">
        <v>10</v>
      </c>
      <c r="E15" s="15">
        <v>5</v>
      </c>
    </row>
    <row r="16" spans="1:5" ht="31.5" x14ac:dyDescent="0.25">
      <c r="B16" s="12" t="s">
        <v>21</v>
      </c>
      <c r="C16" s="17" t="s">
        <v>44</v>
      </c>
      <c r="D16" s="14" t="s">
        <v>13</v>
      </c>
      <c r="E16" s="15">
        <v>0</v>
      </c>
    </row>
    <row r="17" spans="2:5" ht="15.75" x14ac:dyDescent="0.25">
      <c r="B17" s="12" t="s">
        <v>23</v>
      </c>
      <c r="C17" s="17" t="s">
        <v>46</v>
      </c>
      <c r="D17" s="14" t="s">
        <v>10</v>
      </c>
      <c r="E17" s="15">
        <v>0</v>
      </c>
    </row>
    <row r="18" spans="2:5" ht="31.5" x14ac:dyDescent="0.25">
      <c r="B18" s="12" t="s">
        <v>24</v>
      </c>
      <c r="C18" s="17" t="s">
        <v>44</v>
      </c>
      <c r="D18" s="14" t="s">
        <v>13</v>
      </c>
      <c r="E18" s="15">
        <v>0</v>
      </c>
    </row>
    <row r="19" spans="2:5" ht="31.5" x14ac:dyDescent="0.25">
      <c r="B19" s="12" t="s">
        <v>26</v>
      </c>
      <c r="C19" s="17" t="s">
        <v>47</v>
      </c>
      <c r="D19" s="14" t="s">
        <v>10</v>
      </c>
      <c r="E19" s="15">
        <v>2</v>
      </c>
    </row>
    <row r="20" spans="2:5" ht="31.5" x14ac:dyDescent="0.25">
      <c r="B20" s="12" t="s">
        <v>27</v>
      </c>
      <c r="C20" s="17" t="s">
        <v>44</v>
      </c>
      <c r="D20" s="14" t="s">
        <v>13</v>
      </c>
      <c r="E20" s="15">
        <v>0</v>
      </c>
    </row>
    <row r="21" spans="2:5" ht="15.75" x14ac:dyDescent="0.25">
      <c r="B21" s="12" t="s">
        <v>29</v>
      </c>
      <c r="C21" s="17" t="s">
        <v>48</v>
      </c>
      <c r="D21" s="14" t="s">
        <v>10</v>
      </c>
      <c r="E21" s="15">
        <v>0</v>
      </c>
    </row>
    <row r="22" spans="2:5" ht="31.5" x14ac:dyDescent="0.25">
      <c r="B22" s="12" t="s">
        <v>30</v>
      </c>
      <c r="C22" s="17" t="s">
        <v>44</v>
      </c>
      <c r="D22" s="14" t="s">
        <v>13</v>
      </c>
      <c r="E22" s="15">
        <v>0</v>
      </c>
    </row>
    <row r="23" spans="2:5" ht="31.5" x14ac:dyDescent="0.25">
      <c r="B23" s="12" t="s">
        <v>32</v>
      </c>
      <c r="C23" s="17" t="s">
        <v>49</v>
      </c>
      <c r="D23" s="14" t="s">
        <v>10</v>
      </c>
      <c r="E23" s="15">
        <v>7</v>
      </c>
    </row>
    <row r="24" spans="2:5" ht="31.5" x14ac:dyDescent="0.25">
      <c r="B24" s="12" t="s">
        <v>35</v>
      </c>
      <c r="C24" s="17" t="s">
        <v>44</v>
      </c>
      <c r="D24" s="14" t="s">
        <v>13</v>
      </c>
      <c r="E24" s="24">
        <v>0</v>
      </c>
    </row>
    <row r="25" spans="2:5" ht="31.5" x14ac:dyDescent="0.25">
      <c r="B25" s="12" t="s">
        <v>50</v>
      </c>
      <c r="C25" s="17" t="s">
        <v>51</v>
      </c>
      <c r="D25" s="14" t="s">
        <v>52</v>
      </c>
      <c r="E25" s="25" t="s">
        <v>59</v>
      </c>
    </row>
    <row r="26" spans="2:5" ht="15.75" x14ac:dyDescent="0.25">
      <c r="B26" s="12" t="s">
        <v>53</v>
      </c>
      <c r="C26" s="17" t="s">
        <v>54</v>
      </c>
      <c r="D26" s="14" t="s">
        <v>10</v>
      </c>
      <c r="E26" s="24">
        <v>2060</v>
      </c>
    </row>
    <row r="27" spans="2:5" ht="31.5" x14ac:dyDescent="0.25">
      <c r="B27" s="12" t="s">
        <v>55</v>
      </c>
      <c r="C27" s="17" t="s">
        <v>54</v>
      </c>
      <c r="D27" s="14" t="s">
        <v>56</v>
      </c>
      <c r="E27" s="26">
        <f>E26/E12</f>
        <v>1.217242296215322</v>
      </c>
    </row>
    <row r="28" spans="2:5" ht="15.75" x14ac:dyDescent="0.25">
      <c r="B28" s="19" t="s">
        <v>57</v>
      </c>
      <c r="C28" s="27" t="s">
        <v>58</v>
      </c>
      <c r="D28" s="21" t="s">
        <v>10</v>
      </c>
      <c r="E28" s="28">
        <v>618</v>
      </c>
    </row>
  </sheetData>
  <sheetProtection password="F757" sheet="1" objects="1" scenarios="1"/>
  <mergeCells count="1">
    <mergeCell ref="C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140</vt:i4>
      </vt:variant>
    </vt:vector>
  </HeadingPairs>
  <TitlesOfParts>
    <vt:vector size="146" baseType="lpstr">
      <vt:lpstr>1 priedas</vt:lpstr>
      <vt:lpstr>2 priedas</vt:lpstr>
      <vt:lpstr>3 priedas</vt:lpstr>
      <vt:lpstr>5 priedas</vt:lpstr>
      <vt:lpstr>4 priedas</vt:lpstr>
      <vt:lpstr>6 priedas</vt:lpstr>
      <vt:lpstr>'3 priedas'!VAS112_D_Abonentaiirvar1</vt:lpstr>
      <vt:lpstr>VAS112_D_Abonentaiirvar1</vt:lpstr>
      <vt:lpstr>'3 priedas'!VAS112_D_Bendrasgeriamo1</vt:lpstr>
      <vt:lpstr>VAS112_D_Bendrasgeriamo1</vt:lpstr>
      <vt:lpstr>'3 priedas'!VAS112_D_Geriamojovande1</vt:lpstr>
      <vt:lpstr>VAS112_D_Geriamojovande1</vt:lpstr>
      <vt:lpstr>'3 priedas'!VAS112_D_Paveikiamuabon1</vt:lpstr>
      <vt:lpstr>VAS112_D_Paveikiamuabon1</vt:lpstr>
      <vt:lpstr>'3 priedas'!VAS112_D_Paveikiamuabon2</vt:lpstr>
      <vt:lpstr>VAS112_D_Paveikiamuabon2</vt:lpstr>
      <vt:lpstr>'3 priedas'!VAS112_D_Paveikiamuabon3</vt:lpstr>
      <vt:lpstr>VAS112_D_Paveikiamuabon3</vt:lpstr>
      <vt:lpstr>'3 priedas'!VAS112_D_Paveikiamuabon4</vt:lpstr>
      <vt:lpstr>VAS112_D_Paveikiamuabon4</vt:lpstr>
      <vt:lpstr>'3 priedas'!VAS112_D_Paveikiamuabon5</vt:lpstr>
      <vt:lpstr>VAS112_D_Paveikiamuabon5</vt:lpstr>
      <vt:lpstr>'3 priedas'!VAS112_D_Paveikiamuabon6</vt:lpstr>
      <vt:lpstr>VAS112_D_Paveikiamuabon6</vt:lpstr>
      <vt:lpstr>'3 priedas'!VAS112_D_Pertrukiaidelg1</vt:lpstr>
      <vt:lpstr>VAS112_D_Pertrukiaidelg1</vt:lpstr>
      <vt:lpstr>'3 priedas'!VAS112_D_Pertrukiaidelg2</vt:lpstr>
      <vt:lpstr>VAS112_D_Pertrukiaidelg2</vt:lpstr>
      <vt:lpstr>'3 priedas'!VAS112_D_Pertrukiaidelg3</vt:lpstr>
      <vt:lpstr>VAS112_D_Pertrukiaidelg3</vt:lpstr>
      <vt:lpstr>'3 priedas'!VAS112_D_Planuotigeriam1</vt:lpstr>
      <vt:lpstr>VAS112_D_Planuotigeriam1</vt:lpstr>
      <vt:lpstr>'3 priedas'!VAS112_D_Planuotigeriam2</vt:lpstr>
      <vt:lpstr>VAS112_D_Planuotigeriam2</vt:lpstr>
      <vt:lpstr>'3 priedas'!VAS112_D_Planuotigeriam3</vt:lpstr>
      <vt:lpstr>VAS112_D_Planuotigeriam3</vt:lpstr>
      <vt:lpstr>'3 priedas'!VAS112_D_Rodiklioreiksme1</vt:lpstr>
      <vt:lpstr>VAS112_D_Rodiklioreiksme1</vt:lpstr>
      <vt:lpstr>'3 priedas'!VAS112_F_Abonentaiirvar1Rodiklioreiksme1</vt:lpstr>
      <vt:lpstr>VAS112_F_Abonentaiirvar1Rodiklioreiksme1</vt:lpstr>
      <vt:lpstr>'3 priedas'!VAS112_F_Bendrasgeriamo1Rodiklioreiksme1</vt:lpstr>
      <vt:lpstr>VAS112_F_Bendrasgeriamo1Rodiklioreiksme1</vt:lpstr>
      <vt:lpstr>'3 priedas'!VAS112_F_Geriamojovande1Rodiklioreiksme1</vt:lpstr>
      <vt:lpstr>VAS112_F_Geriamojovande1Rodiklioreiksme1</vt:lpstr>
      <vt:lpstr>'3 priedas'!VAS112_F_Paveikiamuabon1Rodiklioreiksme1</vt:lpstr>
      <vt:lpstr>VAS112_F_Paveikiamuabon1Rodiklioreiksme1</vt:lpstr>
      <vt:lpstr>'3 priedas'!VAS112_F_Paveikiamuabon2Rodiklioreiksme1</vt:lpstr>
      <vt:lpstr>VAS112_F_Paveikiamuabon2Rodiklioreiksme1</vt:lpstr>
      <vt:lpstr>'3 priedas'!VAS112_F_Paveikiamuabon3Rodiklioreiksme1</vt:lpstr>
      <vt:lpstr>VAS112_F_Paveikiamuabon3Rodiklioreiksme1</vt:lpstr>
      <vt:lpstr>'3 priedas'!VAS112_F_Paveikiamuabon4Rodiklioreiksme1</vt:lpstr>
      <vt:lpstr>VAS112_F_Paveikiamuabon4Rodiklioreiksme1</vt:lpstr>
      <vt:lpstr>'3 priedas'!VAS112_F_Paveikiamuabon5Rodiklioreiksme1</vt:lpstr>
      <vt:lpstr>VAS112_F_Paveikiamuabon5Rodiklioreiksme1</vt:lpstr>
      <vt:lpstr>'3 priedas'!VAS112_F_Paveikiamuabon6Rodiklioreiksme1</vt:lpstr>
      <vt:lpstr>VAS112_F_Paveikiamuabon6Rodiklioreiksme1</vt:lpstr>
      <vt:lpstr>'3 priedas'!VAS112_F_Pertrukiaidelg1Rodiklioreiksme1</vt:lpstr>
      <vt:lpstr>VAS112_F_Pertrukiaidelg1Rodiklioreiksme1</vt:lpstr>
      <vt:lpstr>'3 priedas'!VAS112_F_Pertrukiaidelg2Rodiklioreiksme1</vt:lpstr>
      <vt:lpstr>VAS112_F_Pertrukiaidelg2Rodiklioreiksme1</vt:lpstr>
      <vt:lpstr>'3 priedas'!VAS112_F_Pertrukiaidelg3Rodiklioreiksme1</vt:lpstr>
      <vt:lpstr>VAS112_F_Pertrukiaidelg3Rodiklioreiksme1</vt:lpstr>
      <vt:lpstr>'3 priedas'!VAS112_F_Planuotigeriam1Rodiklioreiksme1</vt:lpstr>
      <vt:lpstr>VAS112_F_Planuotigeriam1Rodiklioreiksme1</vt:lpstr>
      <vt:lpstr>'3 priedas'!VAS112_F_Planuotigeriam2Rodiklioreiksme1</vt:lpstr>
      <vt:lpstr>VAS112_F_Planuotigeriam2Rodiklioreiksme1</vt:lpstr>
      <vt:lpstr>'3 priedas'!VAS112_F_Planuotigeriam3Rodiklioreiksme1</vt:lpstr>
      <vt:lpstr>VAS112_F_Planuotigeriam3Rodiklioreiksme1</vt:lpstr>
      <vt:lpstr>'6 priedas'!VAS113_D_Bendrasnuoteku1</vt:lpstr>
      <vt:lpstr>VAS113_D_Bendrasnuoteku1</vt:lpstr>
      <vt:lpstr>'6 priedas'!VAS113_D_Bendrasplanuot1</vt:lpstr>
      <vt:lpstr>VAS113_D_Bendrasplanuot1</vt:lpstr>
      <vt:lpstr>'6 priedas'!VAS113_D_Nuotekusurinki1</vt:lpstr>
      <vt:lpstr>VAS113_D_Nuotekusurinki1</vt:lpstr>
      <vt:lpstr>'6 priedas'!VAS113_D_Paveiktuabonen1</vt:lpstr>
      <vt:lpstr>VAS113_D_Paveiktuabonen1</vt:lpstr>
      <vt:lpstr>'6 priedas'!VAS113_D_Paveiktuabonen2</vt:lpstr>
      <vt:lpstr>VAS113_D_Paveiktuabonen2</vt:lpstr>
      <vt:lpstr>'6 priedas'!VAS113_D_Paveiktuabonen3</vt:lpstr>
      <vt:lpstr>VAS113_D_Paveiktuabonen3</vt:lpstr>
      <vt:lpstr>'6 priedas'!VAS113_D_Paveiktuabonen4</vt:lpstr>
      <vt:lpstr>VAS113_D_Paveiktuabonen4</vt:lpstr>
      <vt:lpstr>'6 priedas'!VAS113_D_Paveiktuabonen5</vt:lpstr>
      <vt:lpstr>VAS113_D_Paveiktuabonen5</vt:lpstr>
      <vt:lpstr>'6 priedas'!VAS113_D_Paveiktuabonen6</vt:lpstr>
      <vt:lpstr>VAS113_D_Paveiktuabonen6</vt:lpstr>
      <vt:lpstr>'6 priedas'!VAS113_D_Pertrukiaideln1</vt:lpstr>
      <vt:lpstr>VAS113_D_Pertrukiaideln1</vt:lpstr>
      <vt:lpstr>'6 priedas'!VAS113_D_Pertrukiaideln2</vt:lpstr>
      <vt:lpstr>VAS113_D_Pertrukiaideln2</vt:lpstr>
      <vt:lpstr>'6 priedas'!VAS113_D_Pertrukiaideln3</vt:lpstr>
      <vt:lpstr>VAS113_D_Pertrukiaideln3</vt:lpstr>
      <vt:lpstr>'6 priedas'!VAS113_D_Pertrukiudelnu1</vt:lpstr>
      <vt:lpstr>VAS113_D_Pertrukiudelnu1</vt:lpstr>
      <vt:lpstr>'6 priedas'!VAS113_D_Pertrukiupriez1</vt:lpstr>
      <vt:lpstr>VAS113_D_Pertrukiupriez1</vt:lpstr>
      <vt:lpstr>'6 priedas'!VAS113_D_Planuotinuotek1</vt:lpstr>
      <vt:lpstr>VAS113_D_Planuotinuotek1</vt:lpstr>
      <vt:lpstr>'6 priedas'!VAS113_D_Planuotinuotek2</vt:lpstr>
      <vt:lpstr>VAS113_D_Planuotinuotek2</vt:lpstr>
      <vt:lpstr>'6 priedas'!VAS113_D_Planuotinuotek3</vt:lpstr>
      <vt:lpstr>VAS113_D_Planuotinuotek3</vt:lpstr>
      <vt:lpstr>'6 priedas'!VAS113_D_Rodiklioreiksme1</vt:lpstr>
      <vt:lpstr>VAS113_D_Rodiklioreiksme1</vt:lpstr>
      <vt:lpstr>'6 priedas'!VAS113_D_Uzsikimsimoatv1</vt:lpstr>
      <vt:lpstr>VAS113_D_Uzsikimsimoatv1</vt:lpstr>
      <vt:lpstr>'6 priedas'!VAS113_D_Uzsikimsimoatv2</vt:lpstr>
      <vt:lpstr>VAS113_D_Uzsikimsimoatv2</vt:lpstr>
      <vt:lpstr>'6 priedas'!VAS113_F_Bendrasnuoteku1Rodiklioreiksme1</vt:lpstr>
      <vt:lpstr>VAS113_F_Bendrasnuoteku1Rodiklioreiksme1</vt:lpstr>
      <vt:lpstr>'6 priedas'!VAS113_F_Bendrasplanuot1Rodiklioreiksme1</vt:lpstr>
      <vt:lpstr>VAS113_F_Bendrasplanuot1Rodiklioreiksme1</vt:lpstr>
      <vt:lpstr>'6 priedas'!VAS113_F_Nuotekusurinki1Rodiklioreiksme1</vt:lpstr>
      <vt:lpstr>VAS113_F_Nuotekusurinki1Rodiklioreiksme1</vt:lpstr>
      <vt:lpstr>'6 priedas'!VAS113_F_Paveiktuabonen1Rodiklioreiksme1</vt:lpstr>
      <vt:lpstr>VAS113_F_Paveiktuabonen1Rodiklioreiksme1</vt:lpstr>
      <vt:lpstr>'6 priedas'!VAS113_F_Paveiktuabonen2Rodiklioreiksme1</vt:lpstr>
      <vt:lpstr>VAS113_F_Paveiktuabonen2Rodiklioreiksme1</vt:lpstr>
      <vt:lpstr>'6 priedas'!VAS113_F_Paveiktuabonen3Rodiklioreiksme1</vt:lpstr>
      <vt:lpstr>VAS113_F_Paveiktuabonen3Rodiklioreiksme1</vt:lpstr>
      <vt:lpstr>'6 priedas'!VAS113_F_Paveiktuabonen4Rodiklioreiksme1</vt:lpstr>
      <vt:lpstr>VAS113_F_Paveiktuabonen4Rodiklioreiksme1</vt:lpstr>
      <vt:lpstr>'6 priedas'!VAS113_F_Paveiktuabonen5Rodiklioreiksme1</vt:lpstr>
      <vt:lpstr>VAS113_F_Paveiktuabonen5Rodiklioreiksme1</vt:lpstr>
      <vt:lpstr>'6 priedas'!VAS113_F_Paveiktuabonen6Rodiklioreiksme1</vt:lpstr>
      <vt:lpstr>VAS113_F_Paveiktuabonen6Rodiklioreiksme1</vt:lpstr>
      <vt:lpstr>'6 priedas'!VAS113_F_Pertrukiaideln1Rodiklioreiksme1</vt:lpstr>
      <vt:lpstr>VAS113_F_Pertrukiaideln1Rodiklioreiksme1</vt:lpstr>
      <vt:lpstr>'6 priedas'!VAS113_F_Pertrukiaideln2Rodiklioreiksme1</vt:lpstr>
      <vt:lpstr>VAS113_F_Pertrukiaideln2Rodiklioreiksme1</vt:lpstr>
      <vt:lpstr>'6 priedas'!VAS113_F_Pertrukiaideln3Rodiklioreiksme1</vt:lpstr>
      <vt:lpstr>VAS113_F_Pertrukiaideln3Rodiklioreiksme1</vt:lpstr>
      <vt:lpstr>'6 priedas'!VAS113_F_Pertrukiudelnu1Rodiklioreiksme1</vt:lpstr>
      <vt:lpstr>VAS113_F_Pertrukiudelnu1Rodiklioreiksme1</vt:lpstr>
      <vt:lpstr>'6 priedas'!VAS113_F_Pertrukiupriez1Rodiklioreiksme1</vt:lpstr>
      <vt:lpstr>VAS113_F_Pertrukiupriez1Rodiklioreiksme1</vt:lpstr>
      <vt:lpstr>'6 priedas'!VAS113_F_Planuotinuotek1Rodiklioreiksme1</vt:lpstr>
      <vt:lpstr>VAS113_F_Planuotinuotek1Rodiklioreiksme1</vt:lpstr>
      <vt:lpstr>'6 priedas'!VAS113_F_Planuotinuotek2Rodiklioreiksme1</vt:lpstr>
      <vt:lpstr>VAS113_F_Planuotinuotek2Rodiklioreiksme1</vt:lpstr>
      <vt:lpstr>'6 priedas'!VAS113_F_Planuotinuotek3Rodiklioreiksme1</vt:lpstr>
      <vt:lpstr>VAS113_F_Planuotinuotek3Rodiklioreiksme1</vt:lpstr>
      <vt:lpstr>'6 priedas'!VAS113_F_Uzsikimsimoatv1Rodiklioreiksme1</vt:lpstr>
      <vt:lpstr>VAS113_F_Uzsikimsimoatv1Rodiklioreiksme1</vt:lpstr>
      <vt:lpstr>'6 priedas'!VAS113_F_Uzsikimsimoatv2Rodiklioreiksme1</vt:lpstr>
      <vt:lpstr>VAS113_F_Uzsikimsimoatv2Rodiklioreiksme1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AUTHORITY\SYSTEM</dc:creator>
  <cp:lastModifiedBy>Agnė Kirslienė</cp:lastModifiedBy>
  <dcterms:created xsi:type="dcterms:W3CDTF">2024-01-01T15:56:12Z</dcterms:created>
  <dcterms:modified xsi:type="dcterms:W3CDTF">2025-11-24T10:57:14Z</dcterms:modified>
</cp:coreProperties>
</file>